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cuments\nessa\vrac\livraison\Bon de commande  validés\"/>
    </mc:Choice>
  </mc:AlternateContent>
  <bookViews>
    <workbookView xWindow="-120" yWindow="-120" windowWidth="20610" windowHeight="7650" tabRatio="589"/>
  </bookViews>
  <sheets>
    <sheet name="liste de prix" sheetId="1" r:id="rId1"/>
  </sheets>
  <definedNames>
    <definedName name="_xlnm.Print_Area" localSheetId="0">'liste de prix'!$A$1:$J$206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3" i="1" l="1"/>
  <c r="I144" i="1"/>
  <c r="I145" i="1"/>
  <c r="I146" i="1"/>
  <c r="I147" i="1"/>
  <c r="I70" i="1"/>
  <c r="I58" i="1"/>
  <c r="I49" i="1"/>
  <c r="I108" i="1"/>
  <c r="I109" i="1"/>
  <c r="I40" i="1" l="1"/>
  <c r="I41" i="1"/>
  <c r="I88" i="1"/>
  <c r="I138" i="1" l="1"/>
  <c r="I150" i="1"/>
  <c r="I65" i="1"/>
  <c r="I34" i="1" l="1"/>
  <c r="I168" i="1" l="1"/>
  <c r="I196" i="1"/>
  <c r="I51" i="1" l="1"/>
  <c r="I104" i="1"/>
  <c r="I62" i="1" l="1"/>
  <c r="I16" i="1" l="1"/>
  <c r="I26" i="1" l="1"/>
  <c r="I27" i="1"/>
  <c r="I160" i="1"/>
  <c r="I68" i="1"/>
  <c r="I63" i="1"/>
  <c r="I50" i="1"/>
  <c r="I115" i="1" l="1"/>
  <c r="I25" i="1"/>
  <c r="I135" i="1"/>
  <c r="I136" i="1"/>
  <c r="I137" i="1"/>
  <c r="I157" i="1"/>
  <c r="I140" i="1"/>
  <c r="I141" i="1"/>
  <c r="I142" i="1"/>
  <c r="I148" i="1"/>
  <c r="I149" i="1"/>
  <c r="I151" i="1"/>
  <c r="I139" i="1"/>
  <c r="I15" i="1" l="1"/>
  <c r="I66" i="1"/>
  <c r="I67" i="1"/>
  <c r="I172" i="1" l="1"/>
  <c r="I167" i="1" l="1"/>
  <c r="I117" i="1" l="1"/>
  <c r="I163" i="1"/>
  <c r="I89" i="1"/>
  <c r="I90" i="1"/>
  <c r="I134" i="1"/>
  <c r="I118" i="1"/>
  <c r="I116" i="1"/>
  <c r="I93" i="1"/>
  <c r="I94" i="1"/>
  <c r="I95" i="1"/>
  <c r="I96" i="1"/>
  <c r="I97" i="1"/>
  <c r="I98" i="1"/>
  <c r="I99" i="1"/>
  <c r="I92" i="1"/>
  <c r="I86" i="1"/>
  <c r="I87" i="1"/>
  <c r="I85" i="1"/>
  <c r="I82" i="1"/>
  <c r="I83" i="1"/>
  <c r="I81" i="1"/>
  <c r="I52" i="1"/>
  <c r="I46" i="1"/>
  <c r="I47" i="1"/>
  <c r="I48" i="1"/>
  <c r="I45" i="1"/>
  <c r="I28" i="1"/>
  <c r="I29" i="1"/>
  <c r="I30" i="1"/>
  <c r="I31" i="1"/>
  <c r="I32" i="1"/>
  <c r="I33" i="1"/>
  <c r="I35" i="1"/>
  <c r="I24" i="1"/>
  <c r="I23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1" i="1"/>
  <c r="I170" i="1"/>
  <c r="I169" i="1"/>
  <c r="I166" i="1"/>
  <c r="I165" i="1"/>
  <c r="I162" i="1"/>
  <c r="I161" i="1"/>
  <c r="I159" i="1"/>
  <c r="I158" i="1"/>
  <c r="I156" i="1"/>
  <c r="I155" i="1"/>
  <c r="I154" i="1"/>
  <c r="I153" i="1"/>
  <c r="I133" i="1"/>
  <c r="I130" i="1"/>
  <c r="I129" i="1"/>
  <c r="I128" i="1"/>
  <c r="I127" i="1"/>
  <c r="I126" i="1"/>
  <c r="I125" i="1"/>
  <c r="I123" i="1"/>
  <c r="I122" i="1"/>
  <c r="I121" i="1"/>
  <c r="I120" i="1"/>
  <c r="I119" i="1"/>
  <c r="I114" i="1"/>
  <c r="I113" i="1"/>
  <c r="I112" i="1"/>
  <c r="I111" i="1"/>
  <c r="I107" i="1"/>
  <c r="I105" i="1"/>
  <c r="I103" i="1"/>
  <c r="I102" i="1"/>
  <c r="I101" i="1"/>
  <c r="I80" i="1"/>
  <c r="I79" i="1"/>
  <c r="I77" i="1"/>
  <c r="I76" i="1"/>
  <c r="I75" i="1"/>
  <c r="I74" i="1"/>
  <c r="I73" i="1"/>
  <c r="I71" i="1"/>
  <c r="I69" i="1"/>
  <c r="I64" i="1"/>
  <c r="I61" i="1"/>
  <c r="I60" i="1"/>
  <c r="I59" i="1"/>
  <c r="I57" i="1"/>
  <c r="I56" i="1"/>
  <c r="I55" i="1"/>
  <c r="I54" i="1"/>
  <c r="I43" i="1"/>
  <c r="I42" i="1"/>
  <c r="I39" i="1"/>
  <c r="I38" i="1"/>
  <c r="I37" i="1"/>
  <c r="I22" i="1"/>
  <c r="I21" i="1"/>
  <c r="I20" i="1"/>
  <c r="I19" i="1"/>
  <c r="I17" i="1"/>
  <c r="I14" i="1"/>
  <c r="I13" i="1"/>
  <c r="I12" i="1"/>
  <c r="I11" i="1"/>
  <c r="I199" i="1" l="1"/>
</calcChain>
</file>

<file path=xl/sharedStrings.xml><?xml version="1.0" encoding="utf-8"?>
<sst xmlns="http://schemas.openxmlformats.org/spreadsheetml/2006/main" count="849" uniqueCount="248">
  <si>
    <t>Bon de commande</t>
  </si>
  <si>
    <t>Nom</t>
  </si>
  <si>
    <t>Provenance</t>
  </si>
  <si>
    <t>Prix</t>
  </si>
  <si>
    <t>Quantité</t>
  </si>
  <si>
    <t>Total</t>
  </si>
  <si>
    <t>Céréale</t>
  </si>
  <si>
    <t>allemagne</t>
  </si>
  <si>
    <t>/kg</t>
  </si>
  <si>
    <t>g</t>
  </si>
  <si>
    <t>France</t>
  </si>
  <si>
    <t>Kare'choc noisette</t>
  </si>
  <si>
    <t>Muesli fruits</t>
  </si>
  <si>
    <t>Infusion</t>
  </si>
  <si>
    <t>Infusion zénitude</t>
  </si>
  <si>
    <t>Infusion digest plus</t>
  </si>
  <si>
    <t>The noir Darjeeling</t>
  </si>
  <si>
    <t>The noir Earl grey</t>
  </si>
  <si>
    <t>The noir Breakfast</t>
  </si>
  <si>
    <t>The noir russe agrumes</t>
  </si>
  <si>
    <t>Farine</t>
  </si>
  <si>
    <t>Farine T80</t>
  </si>
  <si>
    <t>Farine T65</t>
  </si>
  <si>
    <t>Farine maïs</t>
  </si>
  <si>
    <t>Farine pois chiches</t>
  </si>
  <si>
    <t>Biscuit tomate basilic</t>
  </si>
  <si>
    <t>Biscuit thym romarin</t>
  </si>
  <si>
    <t>Féculent</t>
  </si>
  <si>
    <t>Couscous polenta moyenne</t>
  </si>
  <si>
    <t>Italie</t>
  </si>
  <si>
    <t>Couscous blanc</t>
  </si>
  <si>
    <t>Pâte Vermicelle blanche</t>
  </si>
  <si>
    <t>Pâte Macaroni blanche</t>
  </si>
  <si>
    <t>Pâte Penne blanche</t>
  </si>
  <si>
    <t>Pâte Torsade blanche</t>
  </si>
  <si>
    <t>Riz long blanc</t>
  </si>
  <si>
    <t>Riz long semi complet</t>
  </si>
  <si>
    <t>Legumineuse</t>
  </si>
  <si>
    <t>Quinoa</t>
  </si>
  <si>
    <t>Pois cassés</t>
  </si>
  <si>
    <t>Lentille corail</t>
  </si>
  <si>
    <t>Lentille verte</t>
  </si>
  <si>
    <t>Pois chiches</t>
  </si>
  <si>
    <t>Fruit sec</t>
  </si>
  <si>
    <t>Noisette entière Cal 13-15</t>
  </si>
  <si>
    <t>Amande entière Cal 36-38</t>
  </si>
  <si>
    <t>Chocolat</t>
  </si>
  <si>
    <t>Ue-non ue</t>
  </si>
  <si>
    <t>Belgique</t>
  </si>
  <si>
    <t>Biscuit</t>
  </si>
  <si>
    <t>Biscuit cacao pépite de chocolat</t>
  </si>
  <si>
    <t>Biscuit caramel sel guerande beurre</t>
  </si>
  <si>
    <t>Biscuit amande rapadura</t>
  </si>
  <si>
    <t>Biscuit multi graines</t>
  </si>
  <si>
    <t>Biscuit citron                                       ss gluten végan</t>
  </si>
  <si>
    <t>Biscuit figue                                        ss sucre ajouté ss gluten</t>
  </si>
  <si>
    <t>Biscuit chocolat noisette               ss gluten</t>
  </si>
  <si>
    <t>Bonbon</t>
  </si>
  <si>
    <t>/100g</t>
  </si>
  <si>
    <t>Choc'amande lait</t>
  </si>
  <si>
    <t>Choc'amande noir</t>
  </si>
  <si>
    <t>Sucre</t>
  </si>
  <si>
    <t>Sucre blanc betterave</t>
  </si>
  <si>
    <t>kg</t>
  </si>
  <si>
    <t>Condiment</t>
  </si>
  <si>
    <t>Moutarde à l ancienne</t>
  </si>
  <si>
    <t>Moutarde de Dijon</t>
  </si>
  <si>
    <t>Dijon</t>
  </si>
  <si>
    <t>Sel fin</t>
  </si>
  <si>
    <t>Aude</t>
  </si>
  <si>
    <t>Olive noire</t>
  </si>
  <si>
    <t>Grèce</t>
  </si>
  <si>
    <t>Liquide</t>
  </si>
  <si>
    <t>Isère</t>
  </si>
  <si>
    <t>Hygiene</t>
  </si>
  <si>
    <t>/pièce</t>
  </si>
  <si>
    <t>p</t>
  </si>
  <si>
    <t>Savon huile olive</t>
  </si>
  <si>
    <t>Savon rasage</t>
  </si>
  <si>
    <t>Produit menager</t>
  </si>
  <si>
    <t>Tablette lave vaisselle</t>
  </si>
  <si>
    <t>Bicarbonate de soude alimentaire</t>
  </si>
  <si>
    <t>Ustensile</t>
  </si>
  <si>
    <t>Emballage détergent       0,5l</t>
  </si>
  <si>
    <t>Emballage détergent       2L</t>
  </si>
  <si>
    <t>Bouteille verre 75 cl</t>
  </si>
  <si>
    <t>Pince à the</t>
  </si>
  <si>
    <t>Pince sachet en bois</t>
  </si>
  <si>
    <t>Pot à condiment verre recyclé</t>
  </si>
  <si>
    <t>Peigne à barbe épaisse</t>
  </si>
  <si>
    <t>Blaireau</t>
  </si>
  <si>
    <t>Porte blaireau</t>
  </si>
  <si>
    <t>Total TTC</t>
  </si>
  <si>
    <t xml:space="preserve">Sac filet coloré </t>
  </si>
  <si>
    <t>Peigne à barbe fine</t>
  </si>
  <si>
    <t>Allemagne</t>
  </si>
  <si>
    <t>Bretagne</t>
  </si>
  <si>
    <t>Colombie</t>
  </si>
  <si>
    <t>Guatemala</t>
  </si>
  <si>
    <t>Afrique du sud</t>
  </si>
  <si>
    <t>Inde</t>
  </si>
  <si>
    <t>Chine</t>
  </si>
  <si>
    <t>Catégorie</t>
  </si>
  <si>
    <t>Provence</t>
  </si>
  <si>
    <t>Alpes</t>
  </si>
  <si>
    <t>Espagne</t>
  </si>
  <si>
    <t>Camargue</t>
  </si>
  <si>
    <t>Normandie</t>
  </si>
  <si>
    <t>Picardie</t>
  </si>
  <si>
    <t>Bourgogne</t>
  </si>
  <si>
    <t>Grece</t>
  </si>
  <si>
    <t>Suisse</t>
  </si>
  <si>
    <t>Apéro</t>
  </si>
  <si>
    <t>Krunchy cho</t>
  </si>
  <si>
    <t>Biscuit au piment Espelette</t>
  </si>
  <si>
    <t>Biscuit au comté</t>
  </si>
  <si>
    <t>Pistaches</t>
  </si>
  <si>
    <t xml:space="preserve">Pâte Coquillette blanche </t>
  </si>
  <si>
    <t>Poudre d'amande blanche</t>
  </si>
  <si>
    <t>Poudre de noisette</t>
  </si>
  <si>
    <t>Raisin de Corinthe</t>
  </si>
  <si>
    <t>Palet chocolat au lait</t>
  </si>
  <si>
    <t>Palet chocolat noir</t>
  </si>
  <si>
    <t>Pépite de chocolat Noir 60%</t>
  </si>
  <si>
    <t>Poivre blanc en grain</t>
  </si>
  <si>
    <t>Poivre noir en grain</t>
  </si>
  <si>
    <t>Gros sel</t>
  </si>
  <si>
    <t>Herbe de Provence</t>
  </si>
  <si>
    <t>Thym de Provence</t>
  </si>
  <si>
    <t>Olive verte dénoyautée</t>
  </si>
  <si>
    <t>Bocal en verre couvercle bois       0,8L</t>
  </si>
  <si>
    <t>Bocal en verre couvercle bois       1,4L</t>
  </si>
  <si>
    <t>Bocal en verre couvercle bois        1,8L</t>
  </si>
  <si>
    <t>Moulin à sel  en bois</t>
  </si>
  <si>
    <t>Moulin à poivre en bois</t>
  </si>
  <si>
    <t>Sac en toile de jute        M</t>
  </si>
  <si>
    <t>Sac en toile de jute        XL</t>
  </si>
  <si>
    <t>Sac en coton            S</t>
  </si>
  <si>
    <t>Sac en coton           M</t>
  </si>
  <si>
    <t>Sac en coton           L</t>
  </si>
  <si>
    <t>Sac en coton           XL</t>
  </si>
  <si>
    <t>Brosse à vaisselle</t>
  </si>
  <si>
    <t xml:space="preserve">Recharge de brosse à vaisselle </t>
  </si>
  <si>
    <t>Tel:07.66.48.38.98</t>
  </si>
  <si>
    <t>Teléphonique</t>
  </si>
  <si>
    <t>Mail</t>
  </si>
  <si>
    <t>Siret:88058086500017                 N°TVA:FR 84 880 580 865</t>
  </si>
  <si>
    <t>Vous pouvez aussi passer commande:</t>
  </si>
  <si>
    <t>Nessavrac</t>
  </si>
  <si>
    <t>Produit certifié ECOCERT</t>
  </si>
  <si>
    <t>UE</t>
  </si>
  <si>
    <t>Sucre canne blond                             commerce équitable</t>
  </si>
  <si>
    <t>Olive verte farcie à l'amande</t>
  </si>
  <si>
    <t>Corn flakes                                                                          ss sucre</t>
  </si>
  <si>
    <t>Disque à démaquiller</t>
  </si>
  <si>
    <t>Base lavante liquide 100% naturel (Densité 1 L = 1 KG)</t>
  </si>
  <si>
    <t>Solution hydroalcoolique  (Densité  1 L = 0,8 KG)</t>
  </si>
  <si>
    <t>Vinaigre de cidre   (Densité  1 L = 1 KG)</t>
  </si>
  <si>
    <t>Huile tournesol   (Densité  1 L = 1 KG)</t>
  </si>
  <si>
    <t>Sirop fraise    (Densité  75cl=1KG)</t>
  </si>
  <si>
    <t>Sirop citron    (Densité  75cl=1KG)</t>
  </si>
  <si>
    <t>Paillette savon huile 100% végétale</t>
  </si>
  <si>
    <t>Vinaigre blanc 8° (Densité 1L=1Kg)</t>
  </si>
  <si>
    <t>Merci de votre commande</t>
  </si>
  <si>
    <t>Bouteille cola                                     ss gélatine</t>
  </si>
  <si>
    <t>Sri Lanka</t>
  </si>
  <si>
    <t>Drôme</t>
  </si>
  <si>
    <t>Italie-France</t>
  </si>
  <si>
    <t>The vert sencha (Feuilles entières)</t>
  </si>
  <si>
    <t>The noir tchai  4 épices</t>
  </si>
  <si>
    <t>Rooibos (Infusion sans théïne)</t>
  </si>
  <si>
    <t>Gomasio (Graines de sésames grillées au sel et algues)</t>
  </si>
  <si>
    <t>Pérou</t>
  </si>
  <si>
    <t>Brésil</t>
  </si>
  <si>
    <t>Café brésil en grains</t>
  </si>
  <si>
    <t>Café pérou en grains</t>
  </si>
  <si>
    <t>Café Colombie en grains</t>
  </si>
  <si>
    <t>Café Guatemala en grains</t>
  </si>
  <si>
    <t>Liquide vaisselle (Densité  1 L = 1 KG)</t>
  </si>
  <si>
    <t>Lessive hypoallergénique  (Densité  1 L = 1,1 KG)</t>
  </si>
  <si>
    <t>Savon noir végétal olive et lin (Densité  1 L = 1 KG)</t>
  </si>
  <si>
    <t>Petits flocons d'avoine</t>
  </si>
  <si>
    <t>Flocons de pommes de terre pour purée</t>
  </si>
  <si>
    <t>Brosse à dents bioplastique à tête changeable "souple"</t>
  </si>
  <si>
    <t>Brosse à dents bioplastique à tête changeable "médium"</t>
  </si>
  <si>
    <t>Recharge de brosse à dents  "souple"</t>
  </si>
  <si>
    <t>Recharge de brosse à dents "medium"</t>
  </si>
  <si>
    <r>
      <rPr>
        <u/>
        <sz val="11"/>
        <color indexed="10"/>
        <rFont val="Calibri"/>
        <family val="2"/>
      </rPr>
      <t>Information:</t>
    </r>
    <r>
      <rPr>
        <sz val="11"/>
        <color rgb="FF000000"/>
        <rFont val="Calibri"/>
        <family val="2"/>
      </rPr>
      <t xml:space="preserve"> La vente en vrac est susceptible d'amener une légère variation sur le poids demandé. Pour des raisons sanitaires,le paiement se fera par chèque ou CB  </t>
    </r>
  </si>
  <si>
    <t>Brosse coco à légumes</t>
  </si>
  <si>
    <t>Une fois rempli, merci d'enregistrer ce document et de l'envoyer en tant que fichier dans l'onglet "Commande" du site nessavrac.com</t>
  </si>
  <si>
    <t>Site</t>
  </si>
  <si>
    <t>nessavrac.com</t>
  </si>
  <si>
    <t xml:space="preserve"> Commande minimum 30 €.  Participation à la livraison: 5€   Livraison offerte à partir de 60€ d'achat(le jour de livraison vous sera indiqué par mail ou sms)</t>
  </si>
  <si>
    <t>Spray pour liquide 250ml</t>
  </si>
  <si>
    <t>nessavrac.commande@gmail.com</t>
  </si>
  <si>
    <t>Bee wraps Kit trio (18x20/26x28/33x36 cm)</t>
  </si>
  <si>
    <t>Biscuit petit épeautre amande citron</t>
  </si>
  <si>
    <t>Farine complète petit épeautre</t>
  </si>
  <si>
    <t>Tablette chocolat  noir aux amandes(Fabrication française)</t>
  </si>
  <si>
    <t>Tablette chocolat au lait 46% (Fabrication française)</t>
  </si>
  <si>
    <t>Pâte Torsade petit épeautre</t>
  </si>
  <si>
    <t>Muesli chocolat noir</t>
  </si>
  <si>
    <t xml:space="preserve">Pâte Fusilli riz quinoa                  ss gluten  </t>
  </si>
  <si>
    <t>€</t>
  </si>
  <si>
    <t>Savon Aloë vera</t>
  </si>
  <si>
    <t>/piece</t>
  </si>
  <si>
    <t>Savon Arnica</t>
  </si>
  <si>
    <t>Savon Arglie rose</t>
  </si>
  <si>
    <t>Savon Arglie verte</t>
  </si>
  <si>
    <t>Savon Propolis</t>
  </si>
  <si>
    <t>Haute-savoie</t>
  </si>
  <si>
    <t>Shampoing solide cheveux secs</t>
  </si>
  <si>
    <t>Shampoing solide cheveux normaux</t>
  </si>
  <si>
    <t>Shampoing solide cheveux gras</t>
  </si>
  <si>
    <t>Infusion Aubepine</t>
  </si>
  <si>
    <t>Poivre 5 Baies</t>
  </si>
  <si>
    <t>Savon détachant (Fanfoué)</t>
  </si>
  <si>
    <t>Biscuit goût pizza</t>
  </si>
  <si>
    <t>Pâte Penne complète</t>
  </si>
  <si>
    <t>Pâte ruban ail-basilic</t>
  </si>
  <si>
    <t>Nettoyant sans rinçage</t>
  </si>
  <si>
    <t>Infusion Tilleul aubier</t>
  </si>
  <si>
    <t>Infusion Verveine odorante</t>
  </si>
  <si>
    <t>Huile olive grec      (Densité  1 L = 0,916 KG)</t>
  </si>
  <si>
    <t>Huile olive Espagne   (Densité  1 L = 0,916 KG)</t>
  </si>
  <si>
    <t>Maïs à pop corn</t>
  </si>
  <si>
    <t>Pâte Penne semi-complète</t>
  </si>
  <si>
    <t>Réglisse escargot</t>
  </si>
  <si>
    <t>Spray verre ambré 100ml</t>
  </si>
  <si>
    <t>The vert casbah menthe (Feuilles entières)</t>
  </si>
  <si>
    <t>Pâte spaghettis</t>
  </si>
  <si>
    <t>Savon carotte</t>
  </si>
  <si>
    <t>Shampoing solide antipelliculaire</t>
  </si>
  <si>
    <t>Cacao en poudre</t>
  </si>
  <si>
    <t>Perou</t>
  </si>
  <si>
    <t>Gressin sesame</t>
  </si>
  <si>
    <t>Farine de riz</t>
  </si>
  <si>
    <t>Farine de sarrasin</t>
  </si>
  <si>
    <t>Nounours fruits                               ss gélatine</t>
  </si>
  <si>
    <t xml:space="preserve">Sucre complet </t>
  </si>
  <si>
    <t>brésil</t>
  </si>
  <si>
    <t>Pâte Coquillette 1/2 complète</t>
  </si>
  <si>
    <t>Riz  blanc rond</t>
  </si>
  <si>
    <t>Savon Algues</t>
  </si>
  <si>
    <t>Savon Lavande</t>
  </si>
  <si>
    <t>Savon Romarin</t>
  </si>
  <si>
    <t>Savon Rose</t>
  </si>
  <si>
    <t>Savon musc blanc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</si>
</sst>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 &quot;[$€-40C];[Red]#,##0.00&quot; &quot;[$€-40C]"/>
    <numFmt numFmtId="165" formatCode="#,##0.00&quot; &quot;[$€-40C];[Red]&quot;-&quot;#,##0.00&quot; &quot;[$€-40C]"/>
    <numFmt numFmtId="166" formatCode="0.0"/>
    <numFmt numFmtId="167" formatCode="#,##0.00\ &quot;€&quot;"/>
  </numFmts>
  <fonts count="12" x14ac:knownFonts="1">
    <font>
      <sz val="11"/>
      <color rgb="FF000000"/>
      <name val="Calibri"/>
      <family val="2"/>
    </font>
    <font>
      <sz val="11"/>
      <name val="Calibri"/>
      <family val="2"/>
    </font>
    <font>
      <u/>
      <sz val="11"/>
      <color indexed="10"/>
      <name val="Calibri"/>
      <family val="2"/>
    </font>
    <font>
      <b/>
      <i/>
      <sz val="16"/>
      <color rgb="FF000000"/>
      <name val="Calibri"/>
      <family val="2"/>
    </font>
    <font>
      <u/>
      <sz val="11"/>
      <color theme="10"/>
      <name val="Calibri"/>
      <family val="2"/>
    </font>
    <font>
      <b/>
      <i/>
      <u/>
      <sz val="11"/>
      <color rgb="FF000000"/>
      <name val="Calibri"/>
      <family val="2"/>
    </font>
    <font>
      <sz val="11"/>
      <color rgb="FFFF0000"/>
      <name val="Calibri"/>
      <family val="2"/>
    </font>
    <font>
      <sz val="14"/>
      <color rgb="FF000000"/>
      <name val="Calibri"/>
      <family val="2"/>
    </font>
    <font>
      <u/>
      <sz val="36"/>
      <color rgb="FF000000"/>
      <name val="Calibri"/>
      <family val="2"/>
    </font>
    <font>
      <sz val="22"/>
      <color rgb="FF000000"/>
      <name val="Calibri"/>
      <family val="2"/>
    </font>
    <font>
      <u/>
      <sz val="20"/>
      <color rgb="FF000000"/>
      <name val="Felix Titling"/>
      <family val="5"/>
    </font>
    <font>
      <u/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E7E6E6"/>
      </patternFill>
    </fill>
    <fill>
      <patternFill patternType="solid">
        <fgColor theme="0"/>
        <bgColor theme="0"/>
      </patternFill>
    </fill>
    <fill>
      <patternFill patternType="solid">
        <fgColor theme="3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theme="2"/>
        <bgColor rgb="FFE7E6E6"/>
      </patternFill>
    </fill>
    <fill>
      <patternFill patternType="solid">
        <fgColor theme="3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6">
    <xf numFmtId="0" fontId="0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 applyNumberFormat="0" applyFill="0" applyBorder="0" applyAlignment="0" applyProtection="0"/>
    <xf numFmtId="0" fontId="5" fillId="0" borderId="0"/>
    <xf numFmtId="165" fontId="5" fillId="0" borderId="0"/>
  </cellStyleXfs>
  <cellXfs count="141">
    <xf numFmtId="0" fontId="0" fillId="0" borderId="0" xfId="0"/>
    <xf numFmtId="0" fontId="0" fillId="0" borderId="0" xfId="0" applyAlignment="1">
      <alignment horizontal="center" vertical="center"/>
    </xf>
    <xf numFmtId="0" fontId="0" fillId="3" borderId="5" xfId="0" applyFill="1" applyBorder="1" applyProtection="1"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0" fillId="3" borderId="4" xfId="0" applyFill="1" applyBorder="1" applyProtection="1">
      <protection hidden="1"/>
    </xf>
    <xf numFmtId="164" fontId="0" fillId="3" borderId="4" xfId="0" applyNumberFormat="1" applyFill="1" applyBorder="1" applyAlignment="1" applyProtection="1">
      <alignment horizontal="right"/>
      <protection hidden="1"/>
    </xf>
    <xf numFmtId="0" fontId="0" fillId="3" borderId="6" xfId="0" applyFill="1" applyBorder="1" applyProtection="1">
      <protection hidden="1"/>
    </xf>
    <xf numFmtId="0" fontId="0" fillId="3" borderId="6" xfId="0" applyFill="1" applyBorder="1"/>
    <xf numFmtId="0" fontId="0" fillId="3" borderId="0" xfId="0" applyFill="1"/>
    <xf numFmtId="0" fontId="6" fillId="3" borderId="0" xfId="0" applyFont="1" applyFill="1"/>
    <xf numFmtId="0" fontId="0" fillId="0" borderId="5" xfId="0" applyFill="1" applyBorder="1" applyProtection="1">
      <protection hidden="1"/>
    </xf>
    <xf numFmtId="0" fontId="0" fillId="0" borderId="4" xfId="0" applyFill="1" applyBorder="1" applyProtection="1">
      <protection hidden="1"/>
    </xf>
    <xf numFmtId="164" fontId="0" fillId="0" borderId="4" xfId="0" applyNumberFormat="1" applyFill="1" applyBorder="1" applyAlignment="1" applyProtection="1">
      <alignment horizontal="right"/>
      <protection hidden="1"/>
    </xf>
    <xf numFmtId="0" fontId="0" fillId="0" borderId="6" xfId="0" applyFill="1" applyBorder="1"/>
    <xf numFmtId="0" fontId="0" fillId="0" borderId="0" xfId="0" applyFill="1"/>
    <xf numFmtId="164" fontId="0" fillId="3" borderId="7" xfId="0" applyNumberFormat="1" applyFill="1" applyBorder="1" applyAlignment="1" applyProtection="1">
      <alignment horizontal="right"/>
      <protection hidden="1"/>
    </xf>
    <xf numFmtId="0" fontId="0" fillId="3" borderId="8" xfId="0" applyFill="1" applyBorder="1" applyProtection="1">
      <protection hidden="1"/>
    </xf>
    <xf numFmtId="0" fontId="0" fillId="0" borderId="0" xfId="0" applyAlignment="1">
      <alignment horizontal="center"/>
    </xf>
    <xf numFmtId="0" fontId="0" fillId="4" borderId="6" xfId="0" applyFill="1" applyBorder="1" applyProtection="1">
      <protection hidden="1"/>
    </xf>
    <xf numFmtId="0" fontId="0" fillId="0" borderId="0" xfId="0" applyAlignment="1"/>
    <xf numFmtId="0" fontId="1" fillId="0" borderId="0" xfId="0" applyFont="1"/>
    <xf numFmtId="0" fontId="1" fillId="3" borderId="4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167" fontId="0" fillId="0" borderId="0" xfId="0" applyNumberFormat="1"/>
    <xf numFmtId="0" fontId="0" fillId="5" borderId="0" xfId="0" applyFill="1"/>
    <xf numFmtId="0" fontId="0" fillId="6" borderId="4" xfId="0" applyFill="1" applyBorder="1" applyAlignment="1" applyProtection="1">
      <alignment horizontal="center" vertical="center"/>
      <protection hidden="1"/>
    </xf>
    <xf numFmtId="0" fontId="0" fillId="6" borderId="9" xfId="0" applyFill="1" applyBorder="1" applyProtection="1">
      <protection hidden="1"/>
    </xf>
    <xf numFmtId="0" fontId="0" fillId="6" borderId="9" xfId="0" applyFill="1" applyBorder="1" applyAlignment="1" applyProtection="1">
      <alignment horizontal="center"/>
      <protection hidden="1"/>
    </xf>
    <xf numFmtId="164" fontId="0" fillId="6" borderId="9" xfId="0" applyNumberFormat="1" applyFill="1" applyBorder="1" applyAlignment="1" applyProtection="1">
      <alignment horizontal="right"/>
      <protection hidden="1"/>
    </xf>
    <xf numFmtId="0" fontId="1" fillId="6" borderId="9" xfId="0" applyFont="1" applyFill="1" applyBorder="1" applyProtection="1"/>
    <xf numFmtId="0" fontId="0" fillId="6" borderId="9" xfId="0" applyFill="1" applyBorder="1"/>
    <xf numFmtId="0" fontId="0" fillId="5" borderId="0" xfId="0" applyFill="1" applyBorder="1"/>
    <xf numFmtId="0" fontId="0" fillId="6" borderId="0" xfId="0" applyFill="1" applyAlignment="1" applyProtection="1">
      <alignment horizontal="center" vertical="center"/>
      <protection hidden="1"/>
    </xf>
    <xf numFmtId="0" fontId="0" fillId="6" borderId="0" xfId="0" applyFill="1" applyProtection="1">
      <protection hidden="1"/>
    </xf>
    <xf numFmtId="0" fontId="0" fillId="6" borderId="0" xfId="0" applyFill="1" applyAlignment="1" applyProtection="1">
      <alignment horizontal="center"/>
      <protection hidden="1"/>
    </xf>
    <xf numFmtId="0" fontId="0" fillId="6" borderId="6" xfId="0" applyFill="1" applyBorder="1"/>
    <xf numFmtId="0" fontId="6" fillId="5" borderId="0" xfId="0" applyFont="1" applyFill="1"/>
    <xf numFmtId="0" fontId="6" fillId="6" borderId="9" xfId="0" applyFont="1" applyFill="1" applyBorder="1"/>
    <xf numFmtId="0" fontId="0" fillId="6" borderId="4" xfId="0" applyFill="1" applyBorder="1" applyAlignment="1" applyProtection="1">
      <alignment vertical="center"/>
      <protection hidden="1"/>
    </xf>
    <xf numFmtId="0" fontId="0" fillId="7" borderId="5" xfId="0" applyFill="1" applyBorder="1" applyAlignment="1" applyProtection="1">
      <alignment horizontal="center" vertical="center"/>
      <protection hidden="1"/>
    </xf>
    <xf numFmtId="0" fontId="0" fillId="4" borderId="4" xfId="0" applyFill="1" applyBorder="1" applyProtection="1">
      <protection hidden="1"/>
    </xf>
    <xf numFmtId="0" fontId="0" fillId="4" borderId="0" xfId="0" applyFill="1"/>
    <xf numFmtId="0" fontId="6" fillId="4" borderId="0" xfId="0" applyFont="1" applyFill="1"/>
    <xf numFmtId="0" fontId="0" fillId="9" borderId="5" xfId="0" applyFill="1" applyBorder="1" applyProtection="1">
      <protection hidden="1"/>
    </xf>
    <xf numFmtId="0" fontId="0" fillId="9" borderId="5" xfId="0" applyFill="1" applyBorder="1" applyAlignment="1" applyProtection="1">
      <alignment horizontal="center"/>
      <protection hidden="1"/>
    </xf>
    <xf numFmtId="0" fontId="0" fillId="9" borderId="4" xfId="0" applyFill="1" applyBorder="1" applyProtection="1">
      <protection hidden="1"/>
    </xf>
    <xf numFmtId="164" fontId="0" fillId="9" borderId="4" xfId="0" applyNumberFormat="1" applyFill="1" applyBorder="1" applyAlignment="1" applyProtection="1">
      <alignment horizontal="right"/>
      <protection hidden="1"/>
    </xf>
    <xf numFmtId="0" fontId="0" fillId="9" borderId="6" xfId="0" applyFill="1" applyBorder="1" applyProtection="1">
      <protection hidden="1"/>
    </xf>
    <xf numFmtId="0" fontId="1" fillId="9" borderId="4" xfId="0" applyFont="1" applyFill="1" applyBorder="1" applyProtection="1">
      <protection locked="0"/>
    </xf>
    <xf numFmtId="0" fontId="0" fillId="9" borderId="6" xfId="0" applyFill="1" applyBorder="1"/>
    <xf numFmtId="0" fontId="0" fillId="0" borderId="0" xfId="0" applyProtection="1"/>
    <xf numFmtId="0" fontId="0" fillId="9" borderId="0" xfId="0" applyFill="1" applyBorder="1" applyAlignment="1" applyProtection="1">
      <alignment horizontal="right"/>
      <protection hidden="1"/>
    </xf>
    <xf numFmtId="0" fontId="0" fillId="5" borderId="4" xfId="0" applyFill="1" applyBorder="1" applyAlignment="1" applyProtection="1">
      <alignment horizontal="center" vertical="center"/>
      <protection hidden="1"/>
    </xf>
    <xf numFmtId="0" fontId="0" fillId="5" borderId="9" xfId="0" applyFill="1" applyBorder="1" applyProtection="1">
      <protection hidden="1"/>
    </xf>
    <xf numFmtId="0" fontId="0" fillId="5" borderId="9" xfId="0" applyFill="1" applyBorder="1" applyAlignment="1" applyProtection="1">
      <alignment horizontal="center"/>
      <protection hidden="1"/>
    </xf>
    <xf numFmtId="164" fontId="0" fillId="5" borderId="9" xfId="0" applyNumberFormat="1" applyFill="1" applyBorder="1" applyAlignment="1" applyProtection="1">
      <alignment horizontal="right"/>
      <protection hidden="1"/>
    </xf>
    <xf numFmtId="0" fontId="1" fillId="5" borderId="9" xfId="0" applyFont="1" applyFill="1" applyBorder="1" applyProtection="1"/>
    <xf numFmtId="0" fontId="0" fillId="5" borderId="9" xfId="0" applyFill="1" applyBorder="1"/>
    <xf numFmtId="0" fontId="1" fillId="3" borderId="9" xfId="0" applyFon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hidden="1"/>
    </xf>
    <xf numFmtId="2" fontId="0" fillId="3" borderId="17" xfId="0" applyNumberFormat="1" applyFill="1" applyBorder="1" applyProtection="1">
      <protection hidden="1"/>
    </xf>
    <xf numFmtId="0" fontId="0" fillId="3" borderId="3" xfId="0" applyFill="1" applyBorder="1"/>
    <xf numFmtId="167" fontId="0" fillId="6" borderId="2" xfId="0" applyNumberFormat="1" applyFill="1" applyBorder="1" applyProtection="1">
      <protection hidden="1"/>
    </xf>
    <xf numFmtId="4" fontId="0" fillId="8" borderId="17" xfId="0" applyNumberFormat="1" applyFill="1" applyBorder="1" applyProtection="1">
      <protection hidden="1"/>
    </xf>
    <xf numFmtId="4" fontId="0" fillId="3" borderId="17" xfId="0" applyNumberFormat="1" applyFill="1" applyBorder="1" applyProtection="1">
      <protection hidden="1"/>
    </xf>
    <xf numFmtId="167" fontId="0" fillId="6" borderId="17" xfId="0" applyNumberFormat="1" applyFill="1" applyBorder="1" applyProtection="1">
      <protection hidden="1"/>
    </xf>
    <xf numFmtId="167" fontId="0" fillId="5" borderId="2" xfId="0" applyNumberFormat="1" applyFill="1" applyBorder="1" applyProtection="1">
      <protection hidden="1"/>
    </xf>
    <xf numFmtId="0" fontId="0" fillId="10" borderId="3" xfId="0" applyFill="1" applyBorder="1"/>
    <xf numFmtId="167" fontId="7" fillId="0" borderId="3" xfId="0" applyNumberFormat="1" applyFont="1" applyBorder="1" applyAlignment="1" applyProtection="1">
      <alignment vertical="center"/>
      <protection hidden="1"/>
    </xf>
    <xf numFmtId="4" fontId="7" fillId="0" borderId="1" xfId="0" applyNumberFormat="1" applyFont="1" applyBorder="1" applyAlignment="1" applyProtection="1">
      <alignment vertical="center"/>
      <protection hidden="1"/>
    </xf>
    <xf numFmtId="0" fontId="0" fillId="3" borderId="3" xfId="0" applyFill="1" applyBorder="1" applyProtection="1">
      <protection hidden="1"/>
    </xf>
    <xf numFmtId="0" fontId="0" fillId="10" borderId="3" xfId="0" applyFill="1" applyBorder="1" applyProtection="1">
      <protection hidden="1"/>
    </xf>
    <xf numFmtId="0" fontId="1" fillId="9" borderId="5" xfId="3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4" fillId="0" borderId="0" xfId="3" applyAlignment="1" applyProtection="1">
      <alignment horizontal="center"/>
      <protection hidden="1"/>
    </xf>
    <xf numFmtId="0" fontId="4" fillId="0" borderId="0" xfId="3" applyProtection="1">
      <protection hidden="1"/>
    </xf>
    <xf numFmtId="0" fontId="0" fillId="0" borderId="0" xfId="0" applyAlignment="1" applyProtection="1">
      <alignment horizontal="left"/>
      <protection hidden="1"/>
    </xf>
    <xf numFmtId="0" fontId="1" fillId="0" borderId="0" xfId="0" applyFont="1" applyProtection="1">
      <protection hidden="1"/>
    </xf>
    <xf numFmtId="167" fontId="0" fillId="0" borderId="0" xfId="0" applyNumberFormat="1" applyProtection="1">
      <protection hidden="1"/>
    </xf>
    <xf numFmtId="0" fontId="0" fillId="8" borderId="3" xfId="0" applyFill="1" applyBorder="1" applyProtection="1">
      <protection hidden="1"/>
    </xf>
    <xf numFmtId="0" fontId="0" fillId="4" borderId="5" xfId="0" applyFill="1" applyBorder="1" applyProtection="1">
      <protection hidden="1"/>
    </xf>
    <xf numFmtId="0" fontId="0" fillId="11" borderId="5" xfId="0" applyFill="1" applyBorder="1" applyAlignment="1" applyProtection="1">
      <alignment horizontal="center"/>
      <protection hidden="1"/>
    </xf>
    <xf numFmtId="164" fontId="0" fillId="4" borderId="4" xfId="0" applyNumberFormat="1" applyFill="1" applyBorder="1" applyAlignment="1" applyProtection="1">
      <alignment horizontal="right"/>
      <protection hidden="1"/>
    </xf>
    <xf numFmtId="0" fontId="1" fillId="4" borderId="4" xfId="0" applyFont="1" applyFill="1" applyBorder="1" applyProtection="1">
      <protection locked="0"/>
    </xf>
    <xf numFmtId="0" fontId="0" fillId="4" borderId="6" xfId="0" applyFill="1" applyBorder="1"/>
    <xf numFmtId="4" fontId="0" fillId="11" borderId="17" xfId="0" applyNumberFormat="1" applyFill="1" applyBorder="1" applyProtection="1">
      <protection hidden="1"/>
    </xf>
    <xf numFmtId="164" fontId="0" fillId="3" borderId="18" xfId="0" applyNumberFormat="1" applyFill="1" applyBorder="1" applyAlignment="1" applyProtection="1">
      <alignment horizontal="right"/>
      <protection hidden="1"/>
    </xf>
    <xf numFmtId="0" fontId="0" fillId="3" borderId="19" xfId="0" applyFill="1" applyBorder="1" applyProtection="1">
      <protection hidden="1"/>
    </xf>
    <xf numFmtId="0" fontId="0" fillId="7" borderId="7" xfId="0" applyFill="1" applyBorder="1" applyAlignment="1" applyProtection="1">
      <alignment horizontal="center" vertical="center" wrapText="1"/>
      <protection hidden="1"/>
    </xf>
    <xf numFmtId="0" fontId="0" fillId="7" borderId="0" xfId="0" applyFill="1" applyBorder="1" applyAlignment="1" applyProtection="1">
      <alignment horizontal="center" vertical="center" wrapText="1"/>
      <protection hidden="1"/>
    </xf>
    <xf numFmtId="0" fontId="0" fillId="7" borderId="8" xfId="0" applyFill="1" applyBorder="1" applyAlignment="1" applyProtection="1">
      <alignment horizontal="center" vertical="center" wrapText="1"/>
      <protection hidden="1"/>
    </xf>
    <xf numFmtId="0" fontId="0" fillId="7" borderId="15" xfId="0" applyFill="1" applyBorder="1" applyAlignment="1" applyProtection="1">
      <alignment horizontal="center" vertical="center" wrapText="1"/>
      <protection hidden="1"/>
    </xf>
    <xf numFmtId="0" fontId="0" fillId="7" borderId="11" xfId="0" applyFill="1" applyBorder="1" applyAlignment="1" applyProtection="1">
      <alignment horizontal="center" vertical="center" wrapText="1"/>
      <protection hidden="1"/>
    </xf>
    <xf numFmtId="0" fontId="0" fillId="7" borderId="16" xfId="0" applyFill="1" applyBorder="1" applyAlignment="1" applyProtection="1">
      <alignment horizontal="center" vertical="center" wrapText="1"/>
      <protection hidden="1"/>
    </xf>
    <xf numFmtId="0" fontId="0" fillId="9" borderId="5" xfId="0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0" fillId="3" borderId="12" xfId="0" applyFill="1" applyBorder="1" applyAlignment="1" applyProtection="1">
      <alignment horizontal="center" vertical="center"/>
      <protection hidden="1"/>
    </xf>
    <xf numFmtId="0" fontId="0" fillId="3" borderId="13" xfId="0" applyFill="1" applyBorder="1" applyAlignment="1" applyProtection="1">
      <alignment horizontal="center" vertical="center"/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alignment horizontal="center" vertical="center"/>
      <protection hidden="1"/>
    </xf>
    <xf numFmtId="0" fontId="9" fillId="7" borderId="10" xfId="0" applyFont="1" applyFill="1" applyBorder="1" applyAlignment="1" applyProtection="1">
      <alignment horizontal="center" vertical="center"/>
      <protection hidden="1"/>
    </xf>
    <xf numFmtId="0" fontId="9" fillId="7" borderId="15" xfId="0" applyFont="1" applyFill="1" applyBorder="1" applyAlignment="1" applyProtection="1">
      <alignment horizontal="center" vertical="center"/>
      <protection hidden="1"/>
    </xf>
    <xf numFmtId="0" fontId="0" fillId="0" borderId="5" xfId="0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167" fontId="0" fillId="2" borderId="17" xfId="0" applyNumberFormat="1" applyFill="1" applyBorder="1" applyAlignment="1" applyProtection="1">
      <alignment horizontal="center" vertical="center"/>
      <protection hidden="1"/>
    </xf>
    <xf numFmtId="167" fontId="0" fillId="2" borderId="3" xfId="0" applyNumberFormat="1" applyFill="1" applyBorder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horizontal="center" vertical="center" wrapText="1"/>
      <protection hidden="1"/>
    </xf>
    <xf numFmtId="0" fontId="0" fillId="5" borderId="2" xfId="0" applyFill="1" applyBorder="1" applyAlignment="1" applyProtection="1">
      <alignment horizontal="center" vertical="center" wrapText="1"/>
      <protection hidden="1"/>
    </xf>
    <xf numFmtId="0" fontId="0" fillId="5" borderId="3" xfId="0" applyFill="1" applyBorder="1" applyAlignment="1" applyProtection="1">
      <alignment horizontal="center" vertical="center" wrapText="1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166" fontId="0" fillId="2" borderId="5" xfId="0" applyNumberFormat="1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>
      <alignment horizontal="center" vertical="center"/>
    </xf>
    <xf numFmtId="164" fontId="0" fillId="3" borderId="17" xfId="0" applyNumberFormat="1" applyFill="1" applyBorder="1" applyAlignment="1" applyProtection="1">
      <alignment horizontal="right"/>
      <protection hidden="1"/>
    </xf>
    <xf numFmtId="0" fontId="0" fillId="3" borderId="22" xfId="0" applyFill="1" applyBorder="1" applyProtection="1">
      <protection hidden="1"/>
    </xf>
    <xf numFmtId="0" fontId="0" fillId="9" borderId="23" xfId="0" applyFill="1" applyBorder="1" applyAlignment="1" applyProtection="1">
      <alignment horizontal="center" vertical="center"/>
      <protection hidden="1"/>
    </xf>
    <xf numFmtId="0" fontId="0" fillId="9" borderId="24" xfId="0" applyFill="1" applyBorder="1" applyAlignment="1" applyProtection="1">
      <alignment horizontal="center" vertical="center"/>
      <protection hidden="1"/>
    </xf>
    <xf numFmtId="0" fontId="0" fillId="9" borderId="25" xfId="0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0" fontId="6" fillId="0" borderId="2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12" borderId="12" xfId="0" applyFill="1" applyBorder="1" applyProtection="1">
      <protection hidden="1"/>
    </xf>
    <xf numFmtId="0" fontId="1" fillId="12" borderId="5" xfId="3" applyFont="1" applyFill="1" applyBorder="1" applyAlignment="1" applyProtection="1">
      <alignment horizontal="center"/>
      <protection hidden="1"/>
    </xf>
    <xf numFmtId="0" fontId="0" fillId="12" borderId="14" xfId="0" applyFill="1" applyBorder="1" applyProtection="1">
      <protection hidden="1"/>
    </xf>
    <xf numFmtId="164" fontId="0" fillId="12" borderId="4" xfId="0" applyNumberFormat="1" applyFill="1" applyBorder="1" applyAlignment="1" applyProtection="1">
      <alignment horizontal="right"/>
      <protection hidden="1"/>
    </xf>
    <xf numFmtId="0" fontId="0" fillId="12" borderId="6" xfId="0" applyFill="1" applyBorder="1" applyProtection="1">
      <protection hidden="1"/>
    </xf>
    <xf numFmtId="0" fontId="1" fillId="12" borderId="4" xfId="0" applyFont="1" applyFill="1" applyBorder="1" applyProtection="1">
      <protection locked="0"/>
    </xf>
    <xf numFmtId="0" fontId="0" fillId="12" borderId="6" xfId="0" applyFill="1" applyBorder="1"/>
    <xf numFmtId="4" fontId="0" fillId="12" borderId="17" xfId="0" applyNumberFormat="1" applyFill="1" applyBorder="1" applyProtection="1">
      <protection hidden="1"/>
    </xf>
    <xf numFmtId="0" fontId="0" fillId="12" borderId="3" xfId="0" applyFill="1" applyBorder="1" applyProtection="1">
      <protection hidden="1"/>
    </xf>
    <xf numFmtId="0" fontId="0" fillId="12" borderId="21" xfId="0" applyFill="1" applyBorder="1" applyProtection="1">
      <protection hidden="1"/>
    </xf>
    <xf numFmtId="0" fontId="0" fillId="12" borderId="20" xfId="0" applyFill="1" applyBorder="1" applyAlignment="1" applyProtection="1">
      <alignment horizontal="center"/>
      <protection hidden="1"/>
    </xf>
    <xf numFmtId="164" fontId="0" fillId="12" borderId="26" xfId="0" applyNumberFormat="1" applyFill="1" applyBorder="1" applyAlignment="1" applyProtection="1">
      <alignment horizontal="right"/>
      <protection hidden="1"/>
    </xf>
    <xf numFmtId="0" fontId="0" fillId="12" borderId="27" xfId="0" applyFill="1" applyBorder="1" applyProtection="1">
      <protection hidden="1"/>
    </xf>
    <xf numFmtId="0" fontId="1" fillId="12" borderId="28" xfId="0" applyFont="1" applyFill="1" applyBorder="1" applyProtection="1">
      <protection locked="0"/>
    </xf>
    <xf numFmtId="0" fontId="0" fillId="12" borderId="27" xfId="0" applyFill="1" applyBorder="1"/>
  </cellXfs>
  <cellStyles count="6">
    <cellStyle name="Heading" xfId="1"/>
    <cellStyle name="Heading1" xfId="2"/>
    <cellStyle name="Lien hypertexte" xfId="3" builtinId="8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22</xdr:row>
      <xdr:rowOff>28575</xdr:rowOff>
    </xdr:from>
    <xdr:to>
      <xdr:col>2</xdr:col>
      <xdr:colOff>838200</xdr:colOff>
      <xdr:row>22</xdr:row>
      <xdr:rowOff>180975</xdr:rowOff>
    </xdr:to>
    <xdr:pic>
      <xdr:nvPicPr>
        <xdr:cNvPr id="3351" name="Image 7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42672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23</xdr:row>
      <xdr:rowOff>28575</xdr:rowOff>
    </xdr:from>
    <xdr:to>
      <xdr:col>2</xdr:col>
      <xdr:colOff>838200</xdr:colOff>
      <xdr:row>23</xdr:row>
      <xdr:rowOff>180975</xdr:rowOff>
    </xdr:to>
    <xdr:pic>
      <xdr:nvPicPr>
        <xdr:cNvPr id="3352" name="Image 8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44577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36</xdr:row>
      <xdr:rowOff>28575</xdr:rowOff>
    </xdr:from>
    <xdr:to>
      <xdr:col>2</xdr:col>
      <xdr:colOff>838200</xdr:colOff>
      <xdr:row>36</xdr:row>
      <xdr:rowOff>180975</xdr:rowOff>
    </xdr:to>
    <xdr:pic>
      <xdr:nvPicPr>
        <xdr:cNvPr id="3353" name="Image 9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61722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37</xdr:row>
      <xdr:rowOff>0</xdr:rowOff>
    </xdr:from>
    <xdr:to>
      <xdr:col>2</xdr:col>
      <xdr:colOff>838200</xdr:colOff>
      <xdr:row>37</xdr:row>
      <xdr:rowOff>152400</xdr:rowOff>
    </xdr:to>
    <xdr:pic>
      <xdr:nvPicPr>
        <xdr:cNvPr id="3354" name="Image 10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63627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37</xdr:row>
      <xdr:rowOff>28575</xdr:rowOff>
    </xdr:from>
    <xdr:to>
      <xdr:col>2</xdr:col>
      <xdr:colOff>838200</xdr:colOff>
      <xdr:row>37</xdr:row>
      <xdr:rowOff>180975</xdr:rowOff>
    </xdr:to>
    <xdr:pic>
      <xdr:nvPicPr>
        <xdr:cNvPr id="3355" name="Image 11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65532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38</xdr:row>
      <xdr:rowOff>28575</xdr:rowOff>
    </xdr:from>
    <xdr:to>
      <xdr:col>2</xdr:col>
      <xdr:colOff>838200</xdr:colOff>
      <xdr:row>38</xdr:row>
      <xdr:rowOff>180975</xdr:rowOff>
    </xdr:to>
    <xdr:pic>
      <xdr:nvPicPr>
        <xdr:cNvPr id="3356" name="Image 12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67437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41</xdr:row>
      <xdr:rowOff>28575</xdr:rowOff>
    </xdr:from>
    <xdr:to>
      <xdr:col>2</xdr:col>
      <xdr:colOff>838200</xdr:colOff>
      <xdr:row>41</xdr:row>
      <xdr:rowOff>180975</xdr:rowOff>
    </xdr:to>
    <xdr:pic>
      <xdr:nvPicPr>
        <xdr:cNvPr id="3357" name="Image 13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69342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42</xdr:row>
      <xdr:rowOff>28575</xdr:rowOff>
    </xdr:from>
    <xdr:to>
      <xdr:col>2</xdr:col>
      <xdr:colOff>838200</xdr:colOff>
      <xdr:row>42</xdr:row>
      <xdr:rowOff>180975</xdr:rowOff>
    </xdr:to>
    <xdr:pic>
      <xdr:nvPicPr>
        <xdr:cNvPr id="3358" name="Image 14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71247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44</xdr:row>
      <xdr:rowOff>28575</xdr:rowOff>
    </xdr:from>
    <xdr:to>
      <xdr:col>2</xdr:col>
      <xdr:colOff>847725</xdr:colOff>
      <xdr:row>44</xdr:row>
      <xdr:rowOff>180975</xdr:rowOff>
    </xdr:to>
    <xdr:pic>
      <xdr:nvPicPr>
        <xdr:cNvPr id="3359" name="Image 15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75057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45</xdr:row>
      <xdr:rowOff>28575</xdr:rowOff>
    </xdr:from>
    <xdr:to>
      <xdr:col>2</xdr:col>
      <xdr:colOff>847725</xdr:colOff>
      <xdr:row>45</xdr:row>
      <xdr:rowOff>180975</xdr:rowOff>
    </xdr:to>
    <xdr:pic>
      <xdr:nvPicPr>
        <xdr:cNvPr id="3360" name="Image 16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76962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46</xdr:row>
      <xdr:rowOff>28575</xdr:rowOff>
    </xdr:from>
    <xdr:to>
      <xdr:col>2</xdr:col>
      <xdr:colOff>847725</xdr:colOff>
      <xdr:row>46</xdr:row>
      <xdr:rowOff>180975</xdr:rowOff>
    </xdr:to>
    <xdr:pic>
      <xdr:nvPicPr>
        <xdr:cNvPr id="3361" name="Image 17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78867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47</xdr:row>
      <xdr:rowOff>28575</xdr:rowOff>
    </xdr:from>
    <xdr:to>
      <xdr:col>2</xdr:col>
      <xdr:colOff>847725</xdr:colOff>
      <xdr:row>47</xdr:row>
      <xdr:rowOff>180975</xdr:rowOff>
    </xdr:to>
    <xdr:pic>
      <xdr:nvPicPr>
        <xdr:cNvPr id="3362" name="Image 18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80772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55</xdr:row>
      <xdr:rowOff>28575</xdr:rowOff>
    </xdr:from>
    <xdr:to>
      <xdr:col>2</xdr:col>
      <xdr:colOff>847725</xdr:colOff>
      <xdr:row>55</xdr:row>
      <xdr:rowOff>180975</xdr:rowOff>
    </xdr:to>
    <xdr:pic>
      <xdr:nvPicPr>
        <xdr:cNvPr id="3363" name="Image 1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90297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58</xdr:row>
      <xdr:rowOff>28575</xdr:rowOff>
    </xdr:from>
    <xdr:to>
      <xdr:col>2</xdr:col>
      <xdr:colOff>847725</xdr:colOff>
      <xdr:row>58</xdr:row>
      <xdr:rowOff>180975</xdr:rowOff>
    </xdr:to>
    <xdr:pic>
      <xdr:nvPicPr>
        <xdr:cNvPr id="3364" name="Image 2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94107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63</xdr:row>
      <xdr:rowOff>28575</xdr:rowOff>
    </xdr:from>
    <xdr:to>
      <xdr:col>2</xdr:col>
      <xdr:colOff>847725</xdr:colOff>
      <xdr:row>63</xdr:row>
      <xdr:rowOff>180975</xdr:rowOff>
    </xdr:to>
    <xdr:pic>
      <xdr:nvPicPr>
        <xdr:cNvPr id="3365" name="Image 2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99822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68</xdr:row>
      <xdr:rowOff>28575</xdr:rowOff>
    </xdr:from>
    <xdr:to>
      <xdr:col>2</xdr:col>
      <xdr:colOff>847725</xdr:colOff>
      <xdr:row>68</xdr:row>
      <xdr:rowOff>180975</xdr:rowOff>
    </xdr:to>
    <xdr:pic>
      <xdr:nvPicPr>
        <xdr:cNvPr id="3366" name="Image 22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101727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70</xdr:row>
      <xdr:rowOff>28575</xdr:rowOff>
    </xdr:from>
    <xdr:to>
      <xdr:col>2</xdr:col>
      <xdr:colOff>847725</xdr:colOff>
      <xdr:row>70</xdr:row>
      <xdr:rowOff>180975</xdr:rowOff>
    </xdr:to>
    <xdr:pic>
      <xdr:nvPicPr>
        <xdr:cNvPr id="3367" name="Image 23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103632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72</xdr:row>
      <xdr:rowOff>28575</xdr:rowOff>
    </xdr:from>
    <xdr:to>
      <xdr:col>2</xdr:col>
      <xdr:colOff>847725</xdr:colOff>
      <xdr:row>72</xdr:row>
      <xdr:rowOff>180975</xdr:rowOff>
    </xdr:to>
    <xdr:pic>
      <xdr:nvPicPr>
        <xdr:cNvPr id="3368" name="Image 24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107442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73</xdr:row>
      <xdr:rowOff>28575</xdr:rowOff>
    </xdr:from>
    <xdr:to>
      <xdr:col>2</xdr:col>
      <xdr:colOff>847725</xdr:colOff>
      <xdr:row>73</xdr:row>
      <xdr:rowOff>180975</xdr:rowOff>
    </xdr:to>
    <xdr:pic>
      <xdr:nvPicPr>
        <xdr:cNvPr id="3369" name="Image 25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109347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74</xdr:row>
      <xdr:rowOff>28575</xdr:rowOff>
    </xdr:from>
    <xdr:to>
      <xdr:col>2</xdr:col>
      <xdr:colOff>847725</xdr:colOff>
      <xdr:row>74</xdr:row>
      <xdr:rowOff>180975</xdr:rowOff>
    </xdr:to>
    <xdr:pic>
      <xdr:nvPicPr>
        <xdr:cNvPr id="3370" name="Image 26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111252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75</xdr:row>
      <xdr:rowOff>28575</xdr:rowOff>
    </xdr:from>
    <xdr:to>
      <xdr:col>2</xdr:col>
      <xdr:colOff>847725</xdr:colOff>
      <xdr:row>75</xdr:row>
      <xdr:rowOff>180975</xdr:rowOff>
    </xdr:to>
    <xdr:pic>
      <xdr:nvPicPr>
        <xdr:cNvPr id="3371" name="Image 27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113157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76</xdr:row>
      <xdr:rowOff>28575</xdr:rowOff>
    </xdr:from>
    <xdr:to>
      <xdr:col>2</xdr:col>
      <xdr:colOff>847725</xdr:colOff>
      <xdr:row>76</xdr:row>
      <xdr:rowOff>180975</xdr:rowOff>
    </xdr:to>
    <xdr:pic>
      <xdr:nvPicPr>
        <xdr:cNvPr id="3372" name="Image 28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115062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</xdr:colOff>
      <xdr:row>91</xdr:row>
      <xdr:rowOff>19050</xdr:rowOff>
    </xdr:from>
    <xdr:to>
      <xdr:col>2</xdr:col>
      <xdr:colOff>866775</xdr:colOff>
      <xdr:row>91</xdr:row>
      <xdr:rowOff>171450</xdr:rowOff>
    </xdr:to>
    <xdr:pic>
      <xdr:nvPicPr>
        <xdr:cNvPr id="3373" name="Image 29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14163675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</xdr:colOff>
      <xdr:row>92</xdr:row>
      <xdr:rowOff>19050</xdr:rowOff>
    </xdr:from>
    <xdr:to>
      <xdr:col>2</xdr:col>
      <xdr:colOff>866775</xdr:colOff>
      <xdr:row>92</xdr:row>
      <xdr:rowOff>171450</xdr:rowOff>
    </xdr:to>
    <xdr:pic>
      <xdr:nvPicPr>
        <xdr:cNvPr id="3374" name="Image 30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14354175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</xdr:colOff>
      <xdr:row>93</xdr:row>
      <xdr:rowOff>28575</xdr:rowOff>
    </xdr:from>
    <xdr:to>
      <xdr:col>2</xdr:col>
      <xdr:colOff>866775</xdr:colOff>
      <xdr:row>93</xdr:row>
      <xdr:rowOff>180975</xdr:rowOff>
    </xdr:to>
    <xdr:pic>
      <xdr:nvPicPr>
        <xdr:cNvPr id="3375" name="Image 31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145542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</xdr:colOff>
      <xdr:row>94</xdr:row>
      <xdr:rowOff>19050</xdr:rowOff>
    </xdr:from>
    <xdr:to>
      <xdr:col>2</xdr:col>
      <xdr:colOff>866775</xdr:colOff>
      <xdr:row>94</xdr:row>
      <xdr:rowOff>171450</xdr:rowOff>
    </xdr:to>
    <xdr:pic>
      <xdr:nvPicPr>
        <xdr:cNvPr id="3376" name="Image 32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14735175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</xdr:colOff>
      <xdr:row>95</xdr:row>
      <xdr:rowOff>19050</xdr:rowOff>
    </xdr:from>
    <xdr:to>
      <xdr:col>2</xdr:col>
      <xdr:colOff>866775</xdr:colOff>
      <xdr:row>95</xdr:row>
      <xdr:rowOff>171450</xdr:rowOff>
    </xdr:to>
    <xdr:pic>
      <xdr:nvPicPr>
        <xdr:cNvPr id="3377" name="Image 33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14925675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</xdr:colOff>
      <xdr:row>96</xdr:row>
      <xdr:rowOff>19050</xdr:rowOff>
    </xdr:from>
    <xdr:to>
      <xdr:col>2</xdr:col>
      <xdr:colOff>866775</xdr:colOff>
      <xdr:row>96</xdr:row>
      <xdr:rowOff>171450</xdr:rowOff>
    </xdr:to>
    <xdr:pic>
      <xdr:nvPicPr>
        <xdr:cNvPr id="3378" name="Image 34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15116175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</xdr:colOff>
      <xdr:row>97</xdr:row>
      <xdr:rowOff>19050</xdr:rowOff>
    </xdr:from>
    <xdr:to>
      <xdr:col>2</xdr:col>
      <xdr:colOff>866775</xdr:colOff>
      <xdr:row>97</xdr:row>
      <xdr:rowOff>171450</xdr:rowOff>
    </xdr:to>
    <xdr:pic>
      <xdr:nvPicPr>
        <xdr:cNvPr id="3379" name="Image 35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15306675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</xdr:colOff>
      <xdr:row>98</xdr:row>
      <xdr:rowOff>19050</xdr:rowOff>
    </xdr:from>
    <xdr:to>
      <xdr:col>2</xdr:col>
      <xdr:colOff>866775</xdr:colOff>
      <xdr:row>98</xdr:row>
      <xdr:rowOff>171450</xdr:rowOff>
    </xdr:to>
    <xdr:pic>
      <xdr:nvPicPr>
        <xdr:cNvPr id="3380" name="Image 36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15497175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238125</xdr:colOff>
      <xdr:row>111</xdr:row>
      <xdr:rowOff>19050</xdr:rowOff>
    </xdr:from>
    <xdr:to>
      <xdr:col>2</xdr:col>
      <xdr:colOff>876300</xdr:colOff>
      <xdr:row>111</xdr:row>
      <xdr:rowOff>171450</xdr:rowOff>
    </xdr:to>
    <xdr:pic>
      <xdr:nvPicPr>
        <xdr:cNvPr id="3381" name="Image 37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7402175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238125</xdr:colOff>
      <xdr:row>115</xdr:row>
      <xdr:rowOff>19050</xdr:rowOff>
    </xdr:from>
    <xdr:to>
      <xdr:col>2</xdr:col>
      <xdr:colOff>876300</xdr:colOff>
      <xdr:row>115</xdr:row>
      <xdr:rowOff>171450</xdr:rowOff>
    </xdr:to>
    <xdr:pic>
      <xdr:nvPicPr>
        <xdr:cNvPr id="3382" name="Image 38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7973675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238125</xdr:colOff>
      <xdr:row>116</xdr:row>
      <xdr:rowOff>19050</xdr:rowOff>
    </xdr:from>
    <xdr:to>
      <xdr:col>2</xdr:col>
      <xdr:colOff>876300</xdr:colOff>
      <xdr:row>116</xdr:row>
      <xdr:rowOff>171450</xdr:rowOff>
    </xdr:to>
    <xdr:pic>
      <xdr:nvPicPr>
        <xdr:cNvPr id="3383" name="Image 39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8164175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238125</xdr:colOff>
      <xdr:row>117</xdr:row>
      <xdr:rowOff>19050</xdr:rowOff>
    </xdr:from>
    <xdr:to>
      <xdr:col>2</xdr:col>
      <xdr:colOff>876300</xdr:colOff>
      <xdr:row>117</xdr:row>
      <xdr:rowOff>171450</xdr:rowOff>
    </xdr:to>
    <xdr:pic>
      <xdr:nvPicPr>
        <xdr:cNvPr id="3384" name="Image 40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8354675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238125</xdr:colOff>
      <xdr:row>118</xdr:row>
      <xdr:rowOff>19050</xdr:rowOff>
    </xdr:from>
    <xdr:to>
      <xdr:col>2</xdr:col>
      <xdr:colOff>876300</xdr:colOff>
      <xdr:row>118</xdr:row>
      <xdr:rowOff>171450</xdr:rowOff>
    </xdr:to>
    <xdr:pic>
      <xdr:nvPicPr>
        <xdr:cNvPr id="3385" name="Image 41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8545175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238125</xdr:colOff>
      <xdr:row>120</xdr:row>
      <xdr:rowOff>19050</xdr:rowOff>
    </xdr:from>
    <xdr:to>
      <xdr:col>2</xdr:col>
      <xdr:colOff>876300</xdr:colOff>
      <xdr:row>120</xdr:row>
      <xdr:rowOff>171450</xdr:rowOff>
    </xdr:to>
    <xdr:pic>
      <xdr:nvPicPr>
        <xdr:cNvPr id="3386" name="Image 42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8926175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238125</xdr:colOff>
      <xdr:row>119</xdr:row>
      <xdr:rowOff>19050</xdr:rowOff>
    </xdr:from>
    <xdr:to>
      <xdr:col>2</xdr:col>
      <xdr:colOff>876300</xdr:colOff>
      <xdr:row>119</xdr:row>
      <xdr:rowOff>171450</xdr:rowOff>
    </xdr:to>
    <xdr:pic>
      <xdr:nvPicPr>
        <xdr:cNvPr id="3387" name="Image 45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8735675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</xdr:colOff>
      <xdr:row>124</xdr:row>
      <xdr:rowOff>19050</xdr:rowOff>
    </xdr:from>
    <xdr:to>
      <xdr:col>2</xdr:col>
      <xdr:colOff>866775</xdr:colOff>
      <xdr:row>124</xdr:row>
      <xdr:rowOff>171450</xdr:rowOff>
    </xdr:to>
    <xdr:pic>
      <xdr:nvPicPr>
        <xdr:cNvPr id="3388" name="Image 46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19688175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</xdr:colOff>
      <xdr:row>125</xdr:row>
      <xdr:rowOff>19050</xdr:rowOff>
    </xdr:from>
    <xdr:to>
      <xdr:col>2</xdr:col>
      <xdr:colOff>866775</xdr:colOff>
      <xdr:row>125</xdr:row>
      <xdr:rowOff>171450</xdr:rowOff>
    </xdr:to>
    <xdr:pic>
      <xdr:nvPicPr>
        <xdr:cNvPr id="3389" name="Image 47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19878675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</xdr:colOff>
      <xdr:row>129</xdr:row>
      <xdr:rowOff>38100</xdr:rowOff>
    </xdr:from>
    <xdr:to>
      <xdr:col>2</xdr:col>
      <xdr:colOff>866775</xdr:colOff>
      <xdr:row>130</xdr:row>
      <xdr:rowOff>0</xdr:rowOff>
    </xdr:to>
    <xdr:pic>
      <xdr:nvPicPr>
        <xdr:cNvPr id="3390" name="Image 48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20659725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12</xdr:row>
      <xdr:rowOff>38100</xdr:rowOff>
    </xdr:from>
    <xdr:to>
      <xdr:col>2</xdr:col>
      <xdr:colOff>847725</xdr:colOff>
      <xdr:row>13</xdr:row>
      <xdr:rowOff>0</xdr:rowOff>
    </xdr:to>
    <xdr:pic>
      <xdr:nvPicPr>
        <xdr:cNvPr id="3391" name="Image 5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2752725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13</xdr:row>
      <xdr:rowOff>28575</xdr:rowOff>
    </xdr:from>
    <xdr:to>
      <xdr:col>2</xdr:col>
      <xdr:colOff>838200</xdr:colOff>
      <xdr:row>13</xdr:row>
      <xdr:rowOff>180975</xdr:rowOff>
    </xdr:to>
    <xdr:pic>
      <xdr:nvPicPr>
        <xdr:cNvPr id="3392" name="Image 5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9337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</xdr:colOff>
      <xdr:row>15</xdr:row>
      <xdr:rowOff>28575</xdr:rowOff>
    </xdr:from>
    <xdr:to>
      <xdr:col>2</xdr:col>
      <xdr:colOff>866775</xdr:colOff>
      <xdr:row>15</xdr:row>
      <xdr:rowOff>180975</xdr:rowOff>
    </xdr:to>
    <xdr:pic>
      <xdr:nvPicPr>
        <xdr:cNvPr id="3393" name="Image 5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3147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1828800</xdr:colOff>
      <xdr:row>0</xdr:row>
      <xdr:rowOff>85725</xdr:rowOff>
    </xdr:from>
    <xdr:to>
      <xdr:col>4</xdr:col>
      <xdr:colOff>574813</xdr:colOff>
      <xdr:row>7</xdr:row>
      <xdr:rowOff>9525</xdr:rowOff>
    </xdr:to>
    <xdr:pic>
      <xdr:nvPicPr>
        <xdr:cNvPr id="3394" name="Image 46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85725"/>
          <a:ext cx="4327663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13</xdr:row>
      <xdr:rowOff>38100</xdr:rowOff>
    </xdr:from>
    <xdr:to>
      <xdr:col>2</xdr:col>
      <xdr:colOff>847725</xdr:colOff>
      <xdr:row>14</xdr:row>
      <xdr:rowOff>0</xdr:rowOff>
    </xdr:to>
    <xdr:pic>
      <xdr:nvPicPr>
        <xdr:cNvPr id="3395" name="Image 50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2943225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23</xdr:row>
      <xdr:rowOff>28575</xdr:rowOff>
    </xdr:from>
    <xdr:to>
      <xdr:col>2</xdr:col>
      <xdr:colOff>838200</xdr:colOff>
      <xdr:row>23</xdr:row>
      <xdr:rowOff>180975</xdr:rowOff>
    </xdr:to>
    <xdr:pic>
      <xdr:nvPicPr>
        <xdr:cNvPr id="3397" name="Image 7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44577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37</xdr:row>
      <xdr:rowOff>0</xdr:rowOff>
    </xdr:from>
    <xdr:to>
      <xdr:col>2</xdr:col>
      <xdr:colOff>838200</xdr:colOff>
      <xdr:row>37</xdr:row>
      <xdr:rowOff>152400</xdr:rowOff>
    </xdr:to>
    <xdr:pic>
      <xdr:nvPicPr>
        <xdr:cNvPr id="3398" name="Image 9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63627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37</xdr:row>
      <xdr:rowOff>28575</xdr:rowOff>
    </xdr:from>
    <xdr:to>
      <xdr:col>2</xdr:col>
      <xdr:colOff>838200</xdr:colOff>
      <xdr:row>37</xdr:row>
      <xdr:rowOff>180975</xdr:rowOff>
    </xdr:to>
    <xdr:pic>
      <xdr:nvPicPr>
        <xdr:cNvPr id="3399" name="Image 9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65532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38</xdr:row>
      <xdr:rowOff>28575</xdr:rowOff>
    </xdr:from>
    <xdr:to>
      <xdr:col>2</xdr:col>
      <xdr:colOff>838200</xdr:colOff>
      <xdr:row>38</xdr:row>
      <xdr:rowOff>180975</xdr:rowOff>
    </xdr:to>
    <xdr:pic>
      <xdr:nvPicPr>
        <xdr:cNvPr id="3400" name="Image 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67437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41</xdr:row>
      <xdr:rowOff>28575</xdr:rowOff>
    </xdr:from>
    <xdr:to>
      <xdr:col>2</xdr:col>
      <xdr:colOff>838200</xdr:colOff>
      <xdr:row>41</xdr:row>
      <xdr:rowOff>180975</xdr:rowOff>
    </xdr:to>
    <xdr:pic>
      <xdr:nvPicPr>
        <xdr:cNvPr id="3401" name="Image 9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69342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42</xdr:row>
      <xdr:rowOff>28575</xdr:rowOff>
    </xdr:from>
    <xdr:to>
      <xdr:col>2</xdr:col>
      <xdr:colOff>838200</xdr:colOff>
      <xdr:row>42</xdr:row>
      <xdr:rowOff>180975</xdr:rowOff>
    </xdr:to>
    <xdr:pic>
      <xdr:nvPicPr>
        <xdr:cNvPr id="3402" name="Image 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71247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45</xdr:row>
      <xdr:rowOff>28575</xdr:rowOff>
    </xdr:from>
    <xdr:to>
      <xdr:col>2</xdr:col>
      <xdr:colOff>847725</xdr:colOff>
      <xdr:row>45</xdr:row>
      <xdr:rowOff>180975</xdr:rowOff>
    </xdr:to>
    <xdr:pic>
      <xdr:nvPicPr>
        <xdr:cNvPr id="3403" name="Image 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76962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46</xdr:row>
      <xdr:rowOff>28575</xdr:rowOff>
    </xdr:from>
    <xdr:to>
      <xdr:col>2</xdr:col>
      <xdr:colOff>847725</xdr:colOff>
      <xdr:row>46</xdr:row>
      <xdr:rowOff>180975</xdr:rowOff>
    </xdr:to>
    <xdr:pic>
      <xdr:nvPicPr>
        <xdr:cNvPr id="3404" name="Image 15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78867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47</xdr:row>
      <xdr:rowOff>28575</xdr:rowOff>
    </xdr:from>
    <xdr:to>
      <xdr:col>2</xdr:col>
      <xdr:colOff>847725</xdr:colOff>
      <xdr:row>47</xdr:row>
      <xdr:rowOff>180975</xdr:rowOff>
    </xdr:to>
    <xdr:pic>
      <xdr:nvPicPr>
        <xdr:cNvPr id="3405" name="Image 15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80772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1104900</xdr:colOff>
      <xdr:row>198</xdr:row>
      <xdr:rowOff>76200</xdr:rowOff>
    </xdr:from>
    <xdr:to>
      <xdr:col>1</xdr:col>
      <xdr:colOff>2190750</xdr:colOff>
      <xdr:row>198</xdr:row>
      <xdr:rowOff>390525</xdr:rowOff>
    </xdr:to>
    <xdr:pic>
      <xdr:nvPicPr>
        <xdr:cNvPr id="3406" name="Image 46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29460825"/>
          <a:ext cx="10858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1228725</xdr:colOff>
      <xdr:row>125</xdr:row>
      <xdr:rowOff>114300</xdr:rowOff>
    </xdr:from>
    <xdr:ext cx="184731" cy="26456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343150" y="1997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</xdr:col>
      <xdr:colOff>3200400</xdr:colOff>
      <xdr:row>153</xdr:row>
      <xdr:rowOff>19050</xdr:rowOff>
    </xdr:from>
    <xdr:to>
      <xdr:col>1</xdr:col>
      <xdr:colOff>3438525</xdr:colOff>
      <xdr:row>153</xdr:row>
      <xdr:rowOff>180975</xdr:rowOff>
    </xdr:to>
    <xdr:sp macro="" textlink="">
      <xdr:nvSpPr>
        <xdr:cNvPr id="80" name="Ellips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4314825" y="21974175"/>
          <a:ext cx="238125" cy="161925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/>
            <a:t>E</a:t>
          </a:r>
        </a:p>
      </xdr:txBody>
    </xdr:sp>
    <xdr:clientData/>
  </xdr:twoCellAnchor>
  <xdr:twoCellAnchor>
    <xdr:from>
      <xdr:col>1</xdr:col>
      <xdr:colOff>3181350</xdr:colOff>
      <xdr:row>160</xdr:row>
      <xdr:rowOff>19050</xdr:rowOff>
    </xdr:from>
    <xdr:to>
      <xdr:col>1</xdr:col>
      <xdr:colOff>3429000</xdr:colOff>
      <xdr:row>161</xdr:row>
      <xdr:rowOff>9525</xdr:rowOff>
    </xdr:to>
    <xdr:sp macro="" textlink="">
      <xdr:nvSpPr>
        <xdr:cNvPr id="81" name="Ellips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4295775" y="22926675"/>
          <a:ext cx="247650" cy="180975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/>
            <a:t>E</a:t>
          </a:r>
        </a:p>
      </xdr:txBody>
    </xdr:sp>
    <xdr:clientData/>
  </xdr:twoCellAnchor>
  <xdr:twoCellAnchor editAs="oneCell">
    <xdr:from>
      <xdr:col>1</xdr:col>
      <xdr:colOff>1514474</xdr:colOff>
      <xdr:row>131</xdr:row>
      <xdr:rowOff>19049</xdr:rowOff>
    </xdr:from>
    <xdr:to>
      <xdr:col>1</xdr:col>
      <xdr:colOff>1752599</xdr:colOff>
      <xdr:row>131</xdr:row>
      <xdr:rowOff>180974</xdr:rowOff>
    </xdr:to>
    <xdr:sp macro="" textlink="">
      <xdr:nvSpPr>
        <xdr:cNvPr id="83" name="Ellips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2628899" y="21021674"/>
          <a:ext cx="238125" cy="161925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/>
            <a:t>E</a:t>
          </a:r>
        </a:p>
      </xdr:txBody>
    </xdr:sp>
    <xdr:clientData/>
  </xdr:twoCellAnchor>
  <xdr:twoCellAnchor>
    <xdr:from>
      <xdr:col>1</xdr:col>
      <xdr:colOff>3190875</xdr:colOff>
      <xdr:row>154</xdr:row>
      <xdr:rowOff>19050</xdr:rowOff>
    </xdr:from>
    <xdr:to>
      <xdr:col>1</xdr:col>
      <xdr:colOff>3429000</xdr:colOff>
      <xdr:row>154</xdr:row>
      <xdr:rowOff>180975</xdr:rowOff>
    </xdr:to>
    <xdr:sp macro="" textlink="">
      <xdr:nvSpPr>
        <xdr:cNvPr id="86" name="Ellips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4305300" y="22164675"/>
          <a:ext cx="238125" cy="161925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/>
            <a:t>E</a:t>
          </a:r>
        </a:p>
      </xdr:txBody>
    </xdr:sp>
    <xdr:clientData/>
  </xdr:twoCellAnchor>
  <xdr:twoCellAnchor>
    <xdr:from>
      <xdr:col>1</xdr:col>
      <xdr:colOff>3190875</xdr:colOff>
      <xdr:row>155</xdr:row>
      <xdr:rowOff>9525</xdr:rowOff>
    </xdr:from>
    <xdr:to>
      <xdr:col>1</xdr:col>
      <xdr:colOff>3429000</xdr:colOff>
      <xdr:row>155</xdr:row>
      <xdr:rowOff>171450</xdr:rowOff>
    </xdr:to>
    <xdr:sp macro="" textlink="">
      <xdr:nvSpPr>
        <xdr:cNvPr id="87" name="Ellips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4305300" y="22345650"/>
          <a:ext cx="238125" cy="161925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/>
            <a:t>E</a:t>
          </a:r>
        </a:p>
      </xdr:txBody>
    </xdr:sp>
    <xdr:clientData/>
  </xdr:twoCellAnchor>
  <xdr:twoCellAnchor>
    <xdr:from>
      <xdr:col>1</xdr:col>
      <xdr:colOff>3200400</xdr:colOff>
      <xdr:row>152</xdr:row>
      <xdr:rowOff>19050</xdr:rowOff>
    </xdr:from>
    <xdr:to>
      <xdr:col>1</xdr:col>
      <xdr:colOff>3438525</xdr:colOff>
      <xdr:row>152</xdr:row>
      <xdr:rowOff>180975</xdr:rowOff>
    </xdr:to>
    <xdr:sp macro="" textlink="">
      <xdr:nvSpPr>
        <xdr:cNvPr id="88" name="Ellips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4314825" y="21783675"/>
          <a:ext cx="238125" cy="161925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/>
            <a:t>E</a:t>
          </a:r>
        </a:p>
      </xdr:txBody>
    </xdr:sp>
    <xdr:clientData/>
  </xdr:twoCellAnchor>
  <xdr:twoCellAnchor>
    <xdr:from>
      <xdr:col>1</xdr:col>
      <xdr:colOff>3190875</xdr:colOff>
      <xdr:row>157</xdr:row>
      <xdr:rowOff>19050</xdr:rowOff>
    </xdr:from>
    <xdr:to>
      <xdr:col>1</xdr:col>
      <xdr:colOff>3429000</xdr:colOff>
      <xdr:row>157</xdr:row>
      <xdr:rowOff>180975</xdr:rowOff>
    </xdr:to>
    <xdr:sp macro="" textlink="">
      <xdr:nvSpPr>
        <xdr:cNvPr id="89" name="Ellips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4305300" y="22545675"/>
          <a:ext cx="238125" cy="161925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/>
            <a:t>E</a:t>
          </a:r>
        </a:p>
      </xdr:txBody>
    </xdr:sp>
    <xdr:clientData/>
  </xdr:twoCellAnchor>
  <xdr:twoCellAnchor editAs="oneCell">
    <xdr:from>
      <xdr:col>2</xdr:col>
      <xdr:colOff>200025</xdr:colOff>
      <xdr:row>152</xdr:row>
      <xdr:rowOff>19050</xdr:rowOff>
    </xdr:from>
    <xdr:to>
      <xdr:col>2</xdr:col>
      <xdr:colOff>838200</xdr:colOff>
      <xdr:row>152</xdr:row>
      <xdr:rowOff>171450</xdr:rowOff>
    </xdr:to>
    <xdr:pic>
      <xdr:nvPicPr>
        <xdr:cNvPr id="3417" name="Image 48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1783675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153</xdr:row>
      <xdr:rowOff>19050</xdr:rowOff>
    </xdr:from>
    <xdr:to>
      <xdr:col>2</xdr:col>
      <xdr:colOff>838200</xdr:colOff>
      <xdr:row>153</xdr:row>
      <xdr:rowOff>171450</xdr:rowOff>
    </xdr:to>
    <xdr:pic>
      <xdr:nvPicPr>
        <xdr:cNvPr id="3418" name="Image 48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1974175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154</xdr:row>
      <xdr:rowOff>19050</xdr:rowOff>
    </xdr:from>
    <xdr:to>
      <xdr:col>2</xdr:col>
      <xdr:colOff>838200</xdr:colOff>
      <xdr:row>154</xdr:row>
      <xdr:rowOff>171450</xdr:rowOff>
    </xdr:to>
    <xdr:pic>
      <xdr:nvPicPr>
        <xdr:cNvPr id="3419" name="Image 4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2164675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155</xdr:row>
      <xdr:rowOff>19050</xdr:rowOff>
    </xdr:from>
    <xdr:to>
      <xdr:col>2</xdr:col>
      <xdr:colOff>838200</xdr:colOff>
      <xdr:row>155</xdr:row>
      <xdr:rowOff>171450</xdr:rowOff>
    </xdr:to>
    <xdr:pic>
      <xdr:nvPicPr>
        <xdr:cNvPr id="3420" name="Image 48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24450675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157</xdr:row>
      <xdr:rowOff>19050</xdr:rowOff>
    </xdr:from>
    <xdr:to>
      <xdr:col>2</xdr:col>
      <xdr:colOff>838200</xdr:colOff>
      <xdr:row>157</xdr:row>
      <xdr:rowOff>171450</xdr:rowOff>
    </xdr:to>
    <xdr:pic>
      <xdr:nvPicPr>
        <xdr:cNvPr id="3421" name="Image 48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2545675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160</xdr:row>
      <xdr:rowOff>19050</xdr:rowOff>
    </xdr:from>
    <xdr:to>
      <xdr:col>2</xdr:col>
      <xdr:colOff>838200</xdr:colOff>
      <xdr:row>160</xdr:row>
      <xdr:rowOff>171450</xdr:rowOff>
    </xdr:to>
    <xdr:pic>
      <xdr:nvPicPr>
        <xdr:cNvPr id="3422" name="Image 48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2926675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158</xdr:row>
      <xdr:rowOff>19050</xdr:rowOff>
    </xdr:from>
    <xdr:to>
      <xdr:col>2</xdr:col>
      <xdr:colOff>838200</xdr:colOff>
      <xdr:row>158</xdr:row>
      <xdr:rowOff>171450</xdr:rowOff>
    </xdr:to>
    <xdr:pic>
      <xdr:nvPicPr>
        <xdr:cNvPr id="3423" name="Image 48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2736175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161</xdr:row>
      <xdr:rowOff>19050</xdr:rowOff>
    </xdr:from>
    <xdr:to>
      <xdr:col>2</xdr:col>
      <xdr:colOff>838200</xdr:colOff>
      <xdr:row>161</xdr:row>
      <xdr:rowOff>171450</xdr:rowOff>
    </xdr:to>
    <xdr:pic>
      <xdr:nvPicPr>
        <xdr:cNvPr id="3424" name="Image 48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3117175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162</xdr:row>
      <xdr:rowOff>19050</xdr:rowOff>
    </xdr:from>
    <xdr:to>
      <xdr:col>2</xdr:col>
      <xdr:colOff>838200</xdr:colOff>
      <xdr:row>162</xdr:row>
      <xdr:rowOff>171450</xdr:rowOff>
    </xdr:to>
    <xdr:pic>
      <xdr:nvPicPr>
        <xdr:cNvPr id="3425" name="Image 48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3307675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171</xdr:row>
      <xdr:rowOff>28575</xdr:rowOff>
    </xdr:from>
    <xdr:to>
      <xdr:col>2</xdr:col>
      <xdr:colOff>828675</xdr:colOff>
      <xdr:row>171</xdr:row>
      <xdr:rowOff>180975</xdr:rowOff>
    </xdr:to>
    <xdr:pic>
      <xdr:nvPicPr>
        <xdr:cNvPr id="79" name="Image 48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250317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66</xdr:row>
      <xdr:rowOff>28575</xdr:rowOff>
    </xdr:from>
    <xdr:to>
      <xdr:col>2</xdr:col>
      <xdr:colOff>838200</xdr:colOff>
      <xdr:row>66</xdr:row>
      <xdr:rowOff>180975</xdr:rowOff>
    </xdr:to>
    <xdr:pic>
      <xdr:nvPicPr>
        <xdr:cNvPr id="85" name="Image 21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103632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65</xdr:row>
      <xdr:rowOff>28575</xdr:rowOff>
    </xdr:from>
    <xdr:to>
      <xdr:col>2</xdr:col>
      <xdr:colOff>838200</xdr:colOff>
      <xdr:row>65</xdr:row>
      <xdr:rowOff>180975</xdr:rowOff>
    </xdr:to>
    <xdr:pic>
      <xdr:nvPicPr>
        <xdr:cNvPr id="90" name="Image 21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101727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219075</xdr:colOff>
      <xdr:row>14</xdr:row>
      <xdr:rowOff>28575</xdr:rowOff>
    </xdr:from>
    <xdr:to>
      <xdr:col>2</xdr:col>
      <xdr:colOff>857250</xdr:colOff>
      <xdr:row>14</xdr:row>
      <xdr:rowOff>180975</xdr:rowOff>
    </xdr:to>
    <xdr:pic>
      <xdr:nvPicPr>
        <xdr:cNvPr id="91" name="Image 50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1242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200025</xdr:colOff>
      <xdr:row>156</xdr:row>
      <xdr:rowOff>19050</xdr:rowOff>
    </xdr:from>
    <xdr:ext cx="638175" cy="152400"/>
    <xdr:pic>
      <xdr:nvPicPr>
        <xdr:cNvPr id="94" name="Image 48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24450675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180975</xdr:colOff>
      <xdr:row>138</xdr:row>
      <xdr:rowOff>28575</xdr:rowOff>
    </xdr:from>
    <xdr:to>
      <xdr:col>2</xdr:col>
      <xdr:colOff>819150</xdr:colOff>
      <xdr:row>138</xdr:row>
      <xdr:rowOff>180975</xdr:rowOff>
    </xdr:to>
    <xdr:pic>
      <xdr:nvPicPr>
        <xdr:cNvPr id="95" name="Image 48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21742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180975</xdr:colOff>
      <xdr:row>139</xdr:row>
      <xdr:rowOff>28575</xdr:rowOff>
    </xdr:from>
    <xdr:ext cx="638175" cy="152400"/>
    <xdr:pic>
      <xdr:nvPicPr>
        <xdr:cNvPr id="96" name="Image 48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21742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180975</xdr:colOff>
      <xdr:row>140</xdr:row>
      <xdr:rowOff>28575</xdr:rowOff>
    </xdr:from>
    <xdr:ext cx="638175" cy="152400"/>
    <xdr:pic>
      <xdr:nvPicPr>
        <xdr:cNvPr id="97" name="Image 48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21742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180975</xdr:colOff>
      <xdr:row>141</xdr:row>
      <xdr:rowOff>28575</xdr:rowOff>
    </xdr:from>
    <xdr:ext cx="638175" cy="152400"/>
    <xdr:pic>
      <xdr:nvPicPr>
        <xdr:cNvPr id="98" name="Image 48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21742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180975</xdr:colOff>
      <xdr:row>147</xdr:row>
      <xdr:rowOff>28575</xdr:rowOff>
    </xdr:from>
    <xdr:ext cx="638175" cy="152400"/>
    <xdr:pic>
      <xdr:nvPicPr>
        <xdr:cNvPr id="99" name="Image 48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21742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180975</xdr:colOff>
      <xdr:row>148</xdr:row>
      <xdr:rowOff>28575</xdr:rowOff>
    </xdr:from>
    <xdr:ext cx="638175" cy="152400"/>
    <xdr:pic>
      <xdr:nvPicPr>
        <xdr:cNvPr id="100" name="Image 48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5557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180975</xdr:colOff>
      <xdr:row>150</xdr:row>
      <xdr:rowOff>28575</xdr:rowOff>
    </xdr:from>
    <xdr:ext cx="638175" cy="152400"/>
    <xdr:pic>
      <xdr:nvPicPr>
        <xdr:cNvPr id="101" name="Image 48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21742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190500</xdr:colOff>
      <xdr:row>134</xdr:row>
      <xdr:rowOff>28575</xdr:rowOff>
    </xdr:from>
    <xdr:to>
      <xdr:col>2</xdr:col>
      <xdr:colOff>828675</xdr:colOff>
      <xdr:row>134</xdr:row>
      <xdr:rowOff>180975</xdr:rowOff>
    </xdr:to>
    <xdr:pic>
      <xdr:nvPicPr>
        <xdr:cNvPr id="102" name="Image 48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221742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190500</xdr:colOff>
      <xdr:row>135</xdr:row>
      <xdr:rowOff>28575</xdr:rowOff>
    </xdr:from>
    <xdr:ext cx="638175" cy="152400"/>
    <xdr:pic>
      <xdr:nvPicPr>
        <xdr:cNvPr id="103" name="Image 48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221742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136</xdr:row>
      <xdr:rowOff>28575</xdr:rowOff>
    </xdr:from>
    <xdr:ext cx="638175" cy="152400"/>
    <xdr:pic>
      <xdr:nvPicPr>
        <xdr:cNvPr id="104" name="Image 48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221742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200025</xdr:colOff>
      <xdr:row>24</xdr:row>
      <xdr:rowOff>28575</xdr:rowOff>
    </xdr:from>
    <xdr:ext cx="638175" cy="152400"/>
    <xdr:pic>
      <xdr:nvPicPr>
        <xdr:cNvPr id="117" name="Image 8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46482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200025</xdr:colOff>
      <xdr:row>24</xdr:row>
      <xdr:rowOff>28575</xdr:rowOff>
    </xdr:from>
    <xdr:ext cx="638175" cy="152400"/>
    <xdr:pic>
      <xdr:nvPicPr>
        <xdr:cNvPr id="118" name="Image 7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46482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48</xdr:row>
      <xdr:rowOff>28575</xdr:rowOff>
    </xdr:from>
    <xdr:ext cx="638175" cy="152400"/>
    <xdr:pic>
      <xdr:nvPicPr>
        <xdr:cNvPr id="121" name="Image 18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84582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48</xdr:row>
      <xdr:rowOff>28575</xdr:rowOff>
    </xdr:from>
    <xdr:ext cx="638175" cy="152400"/>
    <xdr:pic>
      <xdr:nvPicPr>
        <xdr:cNvPr id="122" name="Image 15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84582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200025</xdr:colOff>
      <xdr:row>159</xdr:row>
      <xdr:rowOff>19050</xdr:rowOff>
    </xdr:from>
    <xdr:ext cx="638175" cy="152400"/>
    <xdr:pic>
      <xdr:nvPicPr>
        <xdr:cNvPr id="124" name="Image 48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26546175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200025</xdr:colOff>
      <xdr:row>25</xdr:row>
      <xdr:rowOff>28575</xdr:rowOff>
    </xdr:from>
    <xdr:ext cx="638175" cy="152400"/>
    <xdr:pic>
      <xdr:nvPicPr>
        <xdr:cNvPr id="125" name="Image 8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48387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200025</xdr:colOff>
      <xdr:row>25</xdr:row>
      <xdr:rowOff>28575</xdr:rowOff>
    </xdr:from>
    <xdr:ext cx="638175" cy="152400"/>
    <xdr:pic>
      <xdr:nvPicPr>
        <xdr:cNvPr id="126" name="Image 7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48387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200025</xdr:colOff>
      <xdr:row>26</xdr:row>
      <xdr:rowOff>28575</xdr:rowOff>
    </xdr:from>
    <xdr:ext cx="638175" cy="152400"/>
    <xdr:pic>
      <xdr:nvPicPr>
        <xdr:cNvPr id="128" name="Image 8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48387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200025</xdr:colOff>
      <xdr:row>26</xdr:row>
      <xdr:rowOff>28575</xdr:rowOff>
    </xdr:from>
    <xdr:ext cx="638175" cy="152400"/>
    <xdr:pic>
      <xdr:nvPicPr>
        <xdr:cNvPr id="129" name="Image 7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48387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16</xdr:row>
      <xdr:rowOff>28575</xdr:rowOff>
    </xdr:from>
    <xdr:ext cx="638175" cy="152400"/>
    <xdr:pic>
      <xdr:nvPicPr>
        <xdr:cNvPr id="107" name="Image 52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3147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200025</xdr:colOff>
      <xdr:row>67</xdr:row>
      <xdr:rowOff>28575</xdr:rowOff>
    </xdr:from>
    <xdr:ext cx="638175" cy="152400"/>
    <xdr:pic>
      <xdr:nvPicPr>
        <xdr:cNvPr id="110" name="Image 21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118872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3209925</xdr:colOff>
      <xdr:row>133</xdr:row>
      <xdr:rowOff>19050</xdr:rowOff>
    </xdr:from>
    <xdr:to>
      <xdr:col>1</xdr:col>
      <xdr:colOff>3448050</xdr:colOff>
      <xdr:row>133</xdr:row>
      <xdr:rowOff>180975</xdr:rowOff>
    </xdr:to>
    <xdr:sp macro="" textlink="">
      <xdr:nvSpPr>
        <xdr:cNvPr id="111" name="Ellipse 110">
          <a:extLst/>
        </xdr:cNvPr>
        <xdr:cNvSpPr/>
      </xdr:nvSpPr>
      <xdr:spPr>
        <a:xfrm>
          <a:off x="4324350" y="23879175"/>
          <a:ext cx="238125" cy="161925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/>
            <a:t>E</a:t>
          </a:r>
        </a:p>
      </xdr:txBody>
    </xdr:sp>
    <xdr:clientData/>
  </xdr:twoCellAnchor>
  <xdr:twoCellAnchor editAs="oneCell">
    <xdr:from>
      <xdr:col>2</xdr:col>
      <xdr:colOff>247650</xdr:colOff>
      <xdr:row>103</xdr:row>
      <xdr:rowOff>28575</xdr:rowOff>
    </xdr:from>
    <xdr:to>
      <xdr:col>2</xdr:col>
      <xdr:colOff>885825</xdr:colOff>
      <xdr:row>103</xdr:row>
      <xdr:rowOff>180975</xdr:rowOff>
    </xdr:to>
    <xdr:pic>
      <xdr:nvPicPr>
        <xdr:cNvPr id="116" name="Image 36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185547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209550</xdr:colOff>
      <xdr:row>50</xdr:row>
      <xdr:rowOff>28575</xdr:rowOff>
    </xdr:from>
    <xdr:ext cx="638175" cy="152400"/>
    <xdr:pic>
      <xdr:nvPicPr>
        <xdr:cNvPr id="119" name="Image 18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92202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50</xdr:row>
      <xdr:rowOff>28575</xdr:rowOff>
    </xdr:from>
    <xdr:ext cx="638175" cy="152400"/>
    <xdr:pic>
      <xdr:nvPicPr>
        <xdr:cNvPr id="120" name="Image 15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92202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2628900</xdr:colOff>
      <xdr:row>50</xdr:row>
      <xdr:rowOff>28575</xdr:rowOff>
    </xdr:from>
    <xdr:to>
      <xdr:col>1</xdr:col>
      <xdr:colOff>3419475</xdr:colOff>
      <xdr:row>50</xdr:row>
      <xdr:rowOff>161925</xdr:rowOff>
    </xdr:to>
    <xdr:sp macro="" textlink="">
      <xdr:nvSpPr>
        <xdr:cNvPr id="133" name="ZoneTexte 132"/>
        <xdr:cNvSpPr txBox="1"/>
      </xdr:nvSpPr>
      <xdr:spPr>
        <a:xfrm>
          <a:off x="3743325" y="9410700"/>
          <a:ext cx="790575" cy="133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>
              <a:solidFill>
                <a:srgbClr val="00B0F0"/>
              </a:solidFill>
            </a:rPr>
            <a:t>Nouveau</a:t>
          </a:r>
        </a:p>
      </xdr:txBody>
    </xdr:sp>
    <xdr:clientData/>
  </xdr:twoCellAnchor>
  <xdr:twoCellAnchor>
    <xdr:from>
      <xdr:col>1</xdr:col>
      <xdr:colOff>2638425</xdr:colOff>
      <xdr:row>167</xdr:row>
      <xdr:rowOff>28575</xdr:rowOff>
    </xdr:from>
    <xdr:to>
      <xdr:col>1</xdr:col>
      <xdr:colOff>3429000</xdr:colOff>
      <xdr:row>167</xdr:row>
      <xdr:rowOff>161925</xdr:rowOff>
    </xdr:to>
    <xdr:sp macro="" textlink="">
      <xdr:nvSpPr>
        <xdr:cNvPr id="109" name="ZoneTexte 108"/>
        <xdr:cNvSpPr txBox="1"/>
      </xdr:nvSpPr>
      <xdr:spPr>
        <a:xfrm>
          <a:off x="3752850" y="29413200"/>
          <a:ext cx="790575" cy="133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>
              <a:solidFill>
                <a:srgbClr val="00B0F0"/>
              </a:solidFill>
            </a:rPr>
            <a:t>Nouveau</a:t>
          </a:r>
        </a:p>
      </xdr:txBody>
    </xdr:sp>
    <xdr:clientData/>
  </xdr:twoCellAnchor>
  <xdr:twoCellAnchor>
    <xdr:from>
      <xdr:col>1</xdr:col>
      <xdr:colOff>2628900</xdr:colOff>
      <xdr:row>122</xdr:row>
      <xdr:rowOff>28575</xdr:rowOff>
    </xdr:from>
    <xdr:to>
      <xdr:col>1</xdr:col>
      <xdr:colOff>3419475</xdr:colOff>
      <xdr:row>122</xdr:row>
      <xdr:rowOff>161925</xdr:rowOff>
    </xdr:to>
    <xdr:sp macro="" textlink="">
      <xdr:nvSpPr>
        <xdr:cNvPr id="115" name="ZoneTexte 114"/>
        <xdr:cNvSpPr txBox="1"/>
      </xdr:nvSpPr>
      <xdr:spPr>
        <a:xfrm>
          <a:off x="3743325" y="22364700"/>
          <a:ext cx="790575" cy="133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>
              <a:solidFill>
                <a:schemeClr val="accent2"/>
              </a:solidFill>
            </a:rPr>
            <a:t>Rupture</a:t>
          </a:r>
        </a:p>
      </xdr:txBody>
    </xdr:sp>
    <xdr:clientData/>
  </xdr:twoCellAnchor>
  <xdr:twoCellAnchor>
    <xdr:from>
      <xdr:col>1</xdr:col>
      <xdr:colOff>2619375</xdr:colOff>
      <xdr:row>137</xdr:row>
      <xdr:rowOff>28575</xdr:rowOff>
    </xdr:from>
    <xdr:to>
      <xdr:col>1</xdr:col>
      <xdr:colOff>3409950</xdr:colOff>
      <xdr:row>137</xdr:row>
      <xdr:rowOff>161925</xdr:rowOff>
    </xdr:to>
    <xdr:sp macro="" textlink="">
      <xdr:nvSpPr>
        <xdr:cNvPr id="130" name="ZoneTexte 129"/>
        <xdr:cNvSpPr txBox="1"/>
      </xdr:nvSpPr>
      <xdr:spPr>
        <a:xfrm>
          <a:off x="3733800" y="25412700"/>
          <a:ext cx="790575" cy="133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>
              <a:solidFill>
                <a:srgbClr val="00B0F0"/>
              </a:solidFill>
            </a:rPr>
            <a:t>Nouveau</a:t>
          </a:r>
        </a:p>
      </xdr:txBody>
    </xdr:sp>
    <xdr:clientData/>
  </xdr:twoCellAnchor>
  <xdr:twoCellAnchor>
    <xdr:from>
      <xdr:col>1</xdr:col>
      <xdr:colOff>2638425</xdr:colOff>
      <xdr:row>149</xdr:row>
      <xdr:rowOff>19050</xdr:rowOff>
    </xdr:from>
    <xdr:to>
      <xdr:col>1</xdr:col>
      <xdr:colOff>3429000</xdr:colOff>
      <xdr:row>149</xdr:row>
      <xdr:rowOff>152400</xdr:rowOff>
    </xdr:to>
    <xdr:sp macro="" textlink="">
      <xdr:nvSpPr>
        <xdr:cNvPr id="131" name="ZoneTexte 130"/>
        <xdr:cNvSpPr txBox="1"/>
      </xdr:nvSpPr>
      <xdr:spPr>
        <a:xfrm>
          <a:off x="3752850" y="26736675"/>
          <a:ext cx="790575" cy="133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>
              <a:solidFill>
                <a:srgbClr val="00B0F0"/>
              </a:solidFill>
            </a:rPr>
            <a:t>Nouveau</a:t>
          </a:r>
        </a:p>
      </xdr:txBody>
    </xdr:sp>
    <xdr:clientData/>
  </xdr:twoCellAnchor>
  <xdr:oneCellAnchor>
    <xdr:from>
      <xdr:col>2</xdr:col>
      <xdr:colOff>180975</xdr:colOff>
      <xdr:row>149</xdr:row>
      <xdr:rowOff>28575</xdr:rowOff>
    </xdr:from>
    <xdr:ext cx="638175" cy="152400"/>
    <xdr:pic>
      <xdr:nvPicPr>
        <xdr:cNvPr id="132" name="Image 48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5557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137</xdr:row>
      <xdr:rowOff>28575</xdr:rowOff>
    </xdr:from>
    <xdr:ext cx="638175" cy="152400"/>
    <xdr:pic>
      <xdr:nvPicPr>
        <xdr:cNvPr id="134" name="Image 48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252222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2638425</xdr:colOff>
      <xdr:row>87</xdr:row>
      <xdr:rowOff>28575</xdr:rowOff>
    </xdr:from>
    <xdr:to>
      <xdr:col>1</xdr:col>
      <xdr:colOff>3429000</xdr:colOff>
      <xdr:row>87</xdr:row>
      <xdr:rowOff>161925</xdr:rowOff>
    </xdr:to>
    <xdr:sp macro="" textlink="">
      <xdr:nvSpPr>
        <xdr:cNvPr id="127" name="ZoneTexte 126"/>
        <xdr:cNvSpPr txBox="1"/>
      </xdr:nvSpPr>
      <xdr:spPr>
        <a:xfrm>
          <a:off x="3752850" y="16268700"/>
          <a:ext cx="790575" cy="133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>
              <a:solidFill>
                <a:srgbClr val="00B0F0"/>
              </a:solidFill>
            </a:rPr>
            <a:t>Nouveau</a:t>
          </a:r>
        </a:p>
      </xdr:txBody>
    </xdr:sp>
    <xdr:clientData/>
  </xdr:twoCellAnchor>
  <xdr:oneCellAnchor>
    <xdr:from>
      <xdr:col>2</xdr:col>
      <xdr:colOff>200025</xdr:colOff>
      <xdr:row>39</xdr:row>
      <xdr:rowOff>28575</xdr:rowOff>
    </xdr:from>
    <xdr:ext cx="638175" cy="152400"/>
    <xdr:pic>
      <xdr:nvPicPr>
        <xdr:cNvPr id="135" name="Image 12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78867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200025</xdr:colOff>
      <xdr:row>39</xdr:row>
      <xdr:rowOff>28575</xdr:rowOff>
    </xdr:from>
    <xdr:ext cx="638175" cy="152400"/>
    <xdr:pic>
      <xdr:nvPicPr>
        <xdr:cNvPr id="136" name="Image 9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78867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200025</xdr:colOff>
      <xdr:row>40</xdr:row>
      <xdr:rowOff>28575</xdr:rowOff>
    </xdr:from>
    <xdr:ext cx="638175" cy="152400"/>
    <xdr:pic>
      <xdr:nvPicPr>
        <xdr:cNvPr id="137" name="Image 12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78867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200025</xdr:colOff>
      <xdr:row>40</xdr:row>
      <xdr:rowOff>28575</xdr:rowOff>
    </xdr:from>
    <xdr:ext cx="638175" cy="152400"/>
    <xdr:pic>
      <xdr:nvPicPr>
        <xdr:cNvPr id="138" name="Image 9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78867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2638425</xdr:colOff>
      <xdr:row>107</xdr:row>
      <xdr:rowOff>28575</xdr:rowOff>
    </xdr:from>
    <xdr:to>
      <xdr:col>1</xdr:col>
      <xdr:colOff>3429000</xdr:colOff>
      <xdr:row>107</xdr:row>
      <xdr:rowOff>161925</xdr:rowOff>
    </xdr:to>
    <xdr:sp macro="" textlink="">
      <xdr:nvSpPr>
        <xdr:cNvPr id="139" name="ZoneTexte 138"/>
        <xdr:cNvSpPr txBox="1"/>
      </xdr:nvSpPr>
      <xdr:spPr>
        <a:xfrm>
          <a:off x="3752850" y="20459700"/>
          <a:ext cx="790575" cy="133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>
              <a:solidFill>
                <a:srgbClr val="00B0F0"/>
              </a:solidFill>
            </a:rPr>
            <a:t>Nouveau</a:t>
          </a:r>
        </a:p>
      </xdr:txBody>
    </xdr:sp>
    <xdr:clientData/>
  </xdr:twoCellAnchor>
  <xdr:oneCellAnchor>
    <xdr:from>
      <xdr:col>2</xdr:col>
      <xdr:colOff>209550</xdr:colOff>
      <xdr:row>49</xdr:row>
      <xdr:rowOff>28575</xdr:rowOff>
    </xdr:from>
    <xdr:ext cx="638175" cy="152400"/>
    <xdr:pic>
      <xdr:nvPicPr>
        <xdr:cNvPr id="141" name="Image 18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97917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49</xdr:row>
      <xdr:rowOff>28575</xdr:rowOff>
    </xdr:from>
    <xdr:ext cx="638175" cy="152400"/>
    <xdr:pic>
      <xdr:nvPicPr>
        <xdr:cNvPr id="142" name="Image 15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97917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2638425</xdr:colOff>
      <xdr:row>69</xdr:row>
      <xdr:rowOff>28575</xdr:rowOff>
    </xdr:from>
    <xdr:to>
      <xdr:col>1</xdr:col>
      <xdr:colOff>3429000</xdr:colOff>
      <xdr:row>69</xdr:row>
      <xdr:rowOff>161925</xdr:rowOff>
    </xdr:to>
    <xdr:sp macro="" textlink="">
      <xdr:nvSpPr>
        <xdr:cNvPr id="144" name="ZoneTexte 143"/>
        <xdr:cNvSpPr txBox="1"/>
      </xdr:nvSpPr>
      <xdr:spPr>
        <a:xfrm>
          <a:off x="3752850" y="13792200"/>
          <a:ext cx="790575" cy="133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>
              <a:solidFill>
                <a:srgbClr val="00B0F0"/>
              </a:solidFill>
            </a:rPr>
            <a:t>Nouveau</a:t>
          </a:r>
        </a:p>
      </xdr:txBody>
    </xdr:sp>
    <xdr:clientData/>
  </xdr:twoCellAnchor>
  <xdr:twoCellAnchor>
    <xdr:from>
      <xdr:col>1</xdr:col>
      <xdr:colOff>2638425</xdr:colOff>
      <xdr:row>57</xdr:row>
      <xdr:rowOff>28575</xdr:rowOff>
    </xdr:from>
    <xdr:to>
      <xdr:col>1</xdr:col>
      <xdr:colOff>3429000</xdr:colOff>
      <xdr:row>57</xdr:row>
      <xdr:rowOff>161925</xdr:rowOff>
    </xdr:to>
    <xdr:sp macro="" textlink="">
      <xdr:nvSpPr>
        <xdr:cNvPr id="145" name="ZoneTexte 144"/>
        <xdr:cNvSpPr txBox="1"/>
      </xdr:nvSpPr>
      <xdr:spPr>
        <a:xfrm>
          <a:off x="3752850" y="11506200"/>
          <a:ext cx="790575" cy="133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>
              <a:solidFill>
                <a:srgbClr val="00B0F0"/>
              </a:solidFill>
            </a:rPr>
            <a:t>Nouveau</a:t>
          </a:r>
        </a:p>
      </xdr:txBody>
    </xdr:sp>
    <xdr:clientData/>
  </xdr:twoCellAnchor>
  <xdr:oneCellAnchor>
    <xdr:from>
      <xdr:col>2</xdr:col>
      <xdr:colOff>180975</xdr:colOff>
      <xdr:row>142</xdr:row>
      <xdr:rowOff>28575</xdr:rowOff>
    </xdr:from>
    <xdr:ext cx="638175" cy="152400"/>
    <xdr:pic>
      <xdr:nvPicPr>
        <xdr:cNvPr id="146" name="Image 48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75082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180975</xdr:colOff>
      <xdr:row>143</xdr:row>
      <xdr:rowOff>28575</xdr:rowOff>
    </xdr:from>
    <xdr:ext cx="638175" cy="152400"/>
    <xdr:pic>
      <xdr:nvPicPr>
        <xdr:cNvPr id="147" name="Image 48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75082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180975</xdr:colOff>
      <xdr:row>144</xdr:row>
      <xdr:rowOff>28575</xdr:rowOff>
    </xdr:from>
    <xdr:ext cx="638175" cy="152400"/>
    <xdr:pic>
      <xdr:nvPicPr>
        <xdr:cNvPr id="148" name="Image 48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75082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180975</xdr:colOff>
      <xdr:row>145</xdr:row>
      <xdr:rowOff>28575</xdr:rowOff>
    </xdr:from>
    <xdr:ext cx="638175" cy="152400"/>
    <xdr:pic>
      <xdr:nvPicPr>
        <xdr:cNvPr id="149" name="Image 48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75082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180975</xdr:colOff>
      <xdr:row>146</xdr:row>
      <xdr:rowOff>28575</xdr:rowOff>
    </xdr:from>
    <xdr:ext cx="638175" cy="152400"/>
    <xdr:pic>
      <xdr:nvPicPr>
        <xdr:cNvPr id="150" name="Image 48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7508200"/>
          <a:ext cx="638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tel:07.66.48.38.98" TargetMode="External"/><Relationship Id="rId1" Type="http://schemas.openxmlformats.org/officeDocument/2006/relationships/hyperlink" Target="mailto:nessavrac.commande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J207"/>
  <sheetViews>
    <sheetView tabSelected="1" workbookViewId="0">
      <selection activeCell="L18" sqref="L18"/>
    </sheetView>
  </sheetViews>
  <sheetFormatPr baseColWidth="10" defaultRowHeight="15" x14ac:dyDescent="0.25"/>
  <cols>
    <col min="1" max="1" width="16.7109375" style="1" customWidth="1"/>
    <col min="2" max="2" width="52" customWidth="1"/>
    <col min="3" max="3" width="15.42578125" style="17" customWidth="1"/>
    <col min="4" max="4" width="16.5703125" customWidth="1"/>
    <col min="5" max="5" width="11.42578125" customWidth="1"/>
    <col min="6" max="6" width="7.7109375" customWidth="1"/>
    <col min="7" max="7" width="11.42578125" style="20" customWidth="1"/>
    <col min="8" max="8" width="3.7109375" customWidth="1"/>
    <col min="9" max="9" width="13.42578125" style="23" customWidth="1"/>
    <col min="10" max="10" width="2.140625" customWidth="1"/>
  </cols>
  <sheetData>
    <row r="1" spans="1:10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</row>
    <row r="2" spans="1:10" x14ac:dyDescent="0.25">
      <c r="A2" s="107"/>
      <c r="B2" s="107"/>
      <c r="C2" s="107"/>
      <c r="D2" s="107"/>
      <c r="E2" s="107"/>
      <c r="F2" s="107"/>
      <c r="G2" s="107"/>
      <c r="H2" s="107"/>
      <c r="I2" s="107"/>
      <c r="J2" s="107"/>
    </row>
    <row r="3" spans="1:10" x14ac:dyDescent="0.25">
      <c r="A3" s="107"/>
      <c r="B3" s="107"/>
      <c r="C3" s="107"/>
      <c r="D3" s="107"/>
      <c r="E3" s="107"/>
      <c r="F3" s="107"/>
      <c r="G3" s="107"/>
      <c r="H3" s="107"/>
      <c r="I3" s="107"/>
      <c r="J3" s="107"/>
    </row>
    <row r="4" spans="1:10" x14ac:dyDescent="0.25">
      <c r="A4" s="107"/>
      <c r="B4" s="107"/>
      <c r="C4" s="107"/>
      <c r="D4" s="107"/>
      <c r="E4" s="107"/>
      <c r="F4" s="107"/>
      <c r="G4" s="107"/>
      <c r="H4" s="107"/>
      <c r="I4" s="107"/>
      <c r="J4" s="107"/>
    </row>
    <row r="5" spans="1:10" x14ac:dyDescent="0.25">
      <c r="A5" s="107"/>
      <c r="B5" s="107"/>
      <c r="C5" s="107"/>
      <c r="D5" s="107"/>
      <c r="E5" s="107"/>
      <c r="F5" s="107"/>
      <c r="G5" s="107"/>
      <c r="H5" s="107"/>
      <c r="I5" s="107"/>
      <c r="J5" s="107"/>
    </row>
    <row r="6" spans="1:10" x14ac:dyDescent="0.25">
      <c r="A6" s="107"/>
      <c r="B6" s="107"/>
      <c r="C6" s="107"/>
      <c r="D6" s="107"/>
      <c r="E6" s="107"/>
      <c r="F6" s="107"/>
      <c r="G6" s="107"/>
      <c r="H6" s="107"/>
      <c r="I6" s="107"/>
      <c r="J6" s="107"/>
    </row>
    <row r="7" spans="1:10" x14ac:dyDescent="0.25">
      <c r="A7" s="107"/>
      <c r="B7" s="107"/>
      <c r="C7" s="107"/>
      <c r="D7" s="107"/>
      <c r="E7" s="107"/>
      <c r="F7" s="107"/>
      <c r="G7" s="107"/>
      <c r="H7" s="107"/>
      <c r="I7" s="107"/>
      <c r="J7" s="107"/>
    </row>
    <row r="8" spans="1:10" x14ac:dyDescent="0.25">
      <c r="C8" s="19"/>
      <c r="D8" s="19"/>
    </row>
    <row r="9" spans="1:10" ht="48.75" customHeight="1" x14ac:dyDescent="0.25">
      <c r="A9" s="108" t="s">
        <v>0</v>
      </c>
      <c r="B9" s="108"/>
      <c r="C9" s="108"/>
      <c r="D9" s="108"/>
      <c r="E9" s="108"/>
      <c r="F9" s="108"/>
      <c r="G9" s="108"/>
      <c r="H9" s="108"/>
      <c r="I9" s="108"/>
      <c r="J9" s="108"/>
    </row>
    <row r="10" spans="1:10" x14ac:dyDescent="0.25">
      <c r="A10" s="39" t="s">
        <v>102</v>
      </c>
      <c r="B10" s="59" t="s">
        <v>1</v>
      </c>
      <c r="C10" s="114" t="s">
        <v>2</v>
      </c>
      <c r="D10" s="115"/>
      <c r="E10" s="116" t="s">
        <v>3</v>
      </c>
      <c r="F10" s="116"/>
      <c r="G10" s="117" t="s">
        <v>4</v>
      </c>
      <c r="H10" s="117"/>
      <c r="I10" s="109" t="s">
        <v>5</v>
      </c>
      <c r="J10" s="110"/>
    </row>
    <row r="11" spans="1:10" s="8" customFormat="1" ht="15" customHeight="1" x14ac:dyDescent="0.25">
      <c r="A11" s="103" t="s">
        <v>6</v>
      </c>
      <c r="B11" s="2" t="s">
        <v>181</v>
      </c>
      <c r="C11" s="3"/>
      <c r="D11" s="4" t="s">
        <v>95</v>
      </c>
      <c r="E11" s="5">
        <v>3.3</v>
      </c>
      <c r="F11" s="6" t="s">
        <v>8</v>
      </c>
      <c r="G11" s="21"/>
      <c r="H11" s="7" t="s">
        <v>9</v>
      </c>
      <c r="I11" s="60">
        <f t="shared" ref="I11:I17" si="0">((G11/1000)*E11)</f>
        <v>0</v>
      </c>
      <c r="J11" s="70" t="s">
        <v>203</v>
      </c>
    </row>
    <row r="12" spans="1:10" s="8" customFormat="1" ht="15" customHeight="1" x14ac:dyDescent="0.25">
      <c r="A12" s="103"/>
      <c r="B12" s="2" t="s">
        <v>153</v>
      </c>
      <c r="C12" s="3"/>
      <c r="D12" s="4" t="s">
        <v>95</v>
      </c>
      <c r="E12" s="5">
        <v>5.5</v>
      </c>
      <c r="F12" s="6" t="s">
        <v>8</v>
      </c>
      <c r="G12" s="21"/>
      <c r="H12" s="7" t="s">
        <v>9</v>
      </c>
      <c r="I12" s="60">
        <f t="shared" si="0"/>
        <v>0</v>
      </c>
      <c r="J12" s="70" t="s">
        <v>203</v>
      </c>
    </row>
    <row r="13" spans="1:10" s="8" customFormat="1" ht="15" customHeight="1" x14ac:dyDescent="0.25">
      <c r="A13" s="103"/>
      <c r="B13" s="2" t="s">
        <v>113</v>
      </c>
      <c r="C13" s="3"/>
      <c r="D13" s="4" t="s">
        <v>96</v>
      </c>
      <c r="E13" s="5">
        <v>7.3</v>
      </c>
      <c r="F13" s="6" t="s">
        <v>8</v>
      </c>
      <c r="G13" s="21"/>
      <c r="H13" s="7" t="s">
        <v>9</v>
      </c>
      <c r="I13" s="60">
        <f t="shared" si="0"/>
        <v>0</v>
      </c>
      <c r="J13" s="70" t="s">
        <v>203</v>
      </c>
    </row>
    <row r="14" spans="1:10" s="8" customFormat="1" ht="15" customHeight="1" x14ac:dyDescent="0.25">
      <c r="A14" s="103"/>
      <c r="B14" s="2" t="s">
        <v>11</v>
      </c>
      <c r="C14" s="3"/>
      <c r="D14" s="4" t="s">
        <v>96</v>
      </c>
      <c r="E14" s="5">
        <v>11.5</v>
      </c>
      <c r="F14" s="6" t="s">
        <v>8</v>
      </c>
      <c r="G14" s="21"/>
      <c r="H14" s="7" t="s">
        <v>9</v>
      </c>
      <c r="I14" s="60">
        <f t="shared" si="0"/>
        <v>0</v>
      </c>
      <c r="J14" s="70" t="s">
        <v>203</v>
      </c>
    </row>
    <row r="15" spans="1:10" s="8" customFormat="1" ht="15" customHeight="1" x14ac:dyDescent="0.25">
      <c r="A15" s="103"/>
      <c r="B15" s="2" t="s">
        <v>201</v>
      </c>
      <c r="C15" s="3"/>
      <c r="D15" s="4" t="s">
        <v>96</v>
      </c>
      <c r="E15" s="5">
        <v>12</v>
      </c>
      <c r="F15" s="6" t="s">
        <v>8</v>
      </c>
      <c r="G15" s="21"/>
      <c r="H15" s="7" t="s">
        <v>9</v>
      </c>
      <c r="I15" s="60">
        <f t="shared" si="0"/>
        <v>0</v>
      </c>
      <c r="J15" s="70" t="s">
        <v>203</v>
      </c>
    </row>
    <row r="16" spans="1:10" s="8" customFormat="1" ht="15" customHeight="1" x14ac:dyDescent="0.25">
      <c r="A16" s="103"/>
      <c r="B16" s="2" t="s">
        <v>12</v>
      </c>
      <c r="C16" s="3"/>
      <c r="D16" s="4" t="s">
        <v>96</v>
      </c>
      <c r="E16" s="5">
        <v>6.8</v>
      </c>
      <c r="F16" s="6" t="s">
        <v>8</v>
      </c>
      <c r="G16" s="21"/>
      <c r="H16" s="7" t="s">
        <v>9</v>
      </c>
      <c r="I16" s="60">
        <f t="shared" ref="I16" si="1">((G16/1000)*E16)</f>
        <v>0</v>
      </c>
      <c r="J16" s="70" t="s">
        <v>203</v>
      </c>
    </row>
    <row r="17" spans="1:10" s="8" customFormat="1" ht="15" customHeight="1" x14ac:dyDescent="0.25">
      <c r="A17" s="103"/>
      <c r="B17" s="8" t="s">
        <v>225</v>
      </c>
      <c r="C17" s="3"/>
      <c r="D17" s="4"/>
      <c r="E17" s="5">
        <v>4.5</v>
      </c>
      <c r="F17" s="6" t="s">
        <v>8</v>
      </c>
      <c r="G17" s="21"/>
      <c r="H17" s="7" t="s">
        <v>9</v>
      </c>
      <c r="I17" s="60">
        <f t="shared" si="0"/>
        <v>0</v>
      </c>
      <c r="J17" s="70" t="s">
        <v>203</v>
      </c>
    </row>
    <row r="18" spans="1:10" s="24" customFormat="1" ht="15" customHeight="1" x14ac:dyDescent="0.25">
      <c r="A18" s="25"/>
      <c r="B18" s="26"/>
      <c r="C18" s="27"/>
      <c r="D18" s="26"/>
      <c r="E18" s="28"/>
      <c r="F18" s="26"/>
      <c r="G18" s="29"/>
      <c r="H18" s="30"/>
      <c r="I18" s="62"/>
      <c r="J18" s="67"/>
    </row>
    <row r="19" spans="1:10" s="41" customFormat="1" ht="15" customHeight="1" x14ac:dyDescent="0.25">
      <c r="A19" s="96" t="s">
        <v>13</v>
      </c>
      <c r="B19" s="43" t="s">
        <v>175</v>
      </c>
      <c r="C19" s="44"/>
      <c r="D19" s="45" t="s">
        <v>172</v>
      </c>
      <c r="E19" s="46">
        <v>22</v>
      </c>
      <c r="F19" s="47" t="s">
        <v>8</v>
      </c>
      <c r="G19" s="48"/>
      <c r="H19" s="49" t="s">
        <v>9</v>
      </c>
      <c r="I19" s="63">
        <f>((G19/1000)*E19)</f>
        <v>0</v>
      </c>
      <c r="J19" s="81" t="s">
        <v>203</v>
      </c>
    </row>
    <row r="20" spans="1:10" s="41" customFormat="1" ht="15" customHeight="1" x14ac:dyDescent="0.25">
      <c r="A20" s="96"/>
      <c r="B20" s="43" t="s">
        <v>174</v>
      </c>
      <c r="C20" s="44"/>
      <c r="D20" s="45" t="s">
        <v>173</v>
      </c>
      <c r="E20" s="46">
        <v>22</v>
      </c>
      <c r="F20" s="47" t="s">
        <v>8</v>
      </c>
      <c r="G20" s="48"/>
      <c r="H20" s="49" t="s">
        <v>9</v>
      </c>
      <c r="I20" s="63">
        <f>((G20/1000)*E20)</f>
        <v>0</v>
      </c>
      <c r="J20" s="81" t="s">
        <v>203</v>
      </c>
    </row>
    <row r="21" spans="1:10" s="41" customFormat="1" ht="15" customHeight="1" x14ac:dyDescent="0.25">
      <c r="A21" s="96"/>
      <c r="B21" s="43" t="s">
        <v>176</v>
      </c>
      <c r="C21" s="44"/>
      <c r="D21" s="45" t="s">
        <v>97</v>
      </c>
      <c r="E21" s="46">
        <v>16.7</v>
      </c>
      <c r="F21" s="47" t="s">
        <v>8</v>
      </c>
      <c r="G21" s="48"/>
      <c r="H21" s="49" t="s">
        <v>9</v>
      </c>
      <c r="I21" s="63">
        <f>((G21/1000)*E21)</f>
        <v>0</v>
      </c>
      <c r="J21" s="81" t="s">
        <v>203</v>
      </c>
    </row>
    <row r="22" spans="1:10" s="41" customFormat="1" ht="15" customHeight="1" x14ac:dyDescent="0.25">
      <c r="A22" s="96"/>
      <c r="B22" s="43" t="s">
        <v>177</v>
      </c>
      <c r="C22" s="44"/>
      <c r="D22" s="45" t="s">
        <v>98</v>
      </c>
      <c r="E22" s="46">
        <v>16.7</v>
      </c>
      <c r="F22" s="47" t="s">
        <v>8</v>
      </c>
      <c r="G22" s="48"/>
      <c r="H22" s="49" t="s">
        <v>9</v>
      </c>
      <c r="I22" s="63">
        <f>((G22/1000)*E22)</f>
        <v>0</v>
      </c>
      <c r="J22" s="81" t="s">
        <v>203</v>
      </c>
    </row>
    <row r="23" spans="1:10" s="41" customFormat="1" ht="15" customHeight="1" x14ac:dyDescent="0.25">
      <c r="A23" s="96"/>
      <c r="B23" s="43" t="s">
        <v>14</v>
      </c>
      <c r="C23" s="44"/>
      <c r="D23" s="45" t="s">
        <v>166</v>
      </c>
      <c r="E23" s="46">
        <v>6.09</v>
      </c>
      <c r="F23" s="47" t="s">
        <v>58</v>
      </c>
      <c r="G23" s="48"/>
      <c r="H23" s="49" t="s">
        <v>9</v>
      </c>
      <c r="I23" s="63">
        <f>((G23/100)*E23)</f>
        <v>0</v>
      </c>
      <c r="J23" s="81" t="s">
        <v>203</v>
      </c>
    </row>
    <row r="24" spans="1:10" s="42" customFormat="1" x14ac:dyDescent="0.25">
      <c r="A24" s="96"/>
      <c r="B24" s="43" t="s">
        <v>15</v>
      </c>
      <c r="C24" s="44"/>
      <c r="D24" s="45" t="s">
        <v>166</v>
      </c>
      <c r="E24" s="46">
        <v>4.6150000000000002</v>
      </c>
      <c r="F24" s="47" t="s">
        <v>58</v>
      </c>
      <c r="G24" s="48"/>
      <c r="H24" s="49" t="s">
        <v>9</v>
      </c>
      <c r="I24" s="63">
        <f>((G24/100)*E24)</f>
        <v>0</v>
      </c>
      <c r="J24" s="81" t="s">
        <v>203</v>
      </c>
    </row>
    <row r="25" spans="1:10" s="42" customFormat="1" x14ac:dyDescent="0.25">
      <c r="A25" s="96"/>
      <c r="B25" s="43" t="s">
        <v>214</v>
      </c>
      <c r="C25" s="44"/>
      <c r="D25" s="45" t="s">
        <v>166</v>
      </c>
      <c r="E25" s="46">
        <v>5.2</v>
      </c>
      <c r="F25" s="47" t="s">
        <v>58</v>
      </c>
      <c r="G25" s="48"/>
      <c r="H25" s="49" t="s">
        <v>9</v>
      </c>
      <c r="I25" s="63">
        <f>((G25/100)*E25)</f>
        <v>0</v>
      </c>
      <c r="J25" s="81" t="s">
        <v>203</v>
      </c>
    </row>
    <row r="26" spans="1:10" s="42" customFormat="1" x14ac:dyDescent="0.25">
      <c r="A26" s="96"/>
      <c r="B26" s="43" t="s">
        <v>221</v>
      </c>
      <c r="C26" s="44"/>
      <c r="D26" s="45" t="s">
        <v>166</v>
      </c>
      <c r="E26" s="46">
        <v>3</v>
      </c>
      <c r="F26" s="47" t="s">
        <v>58</v>
      </c>
      <c r="G26" s="48"/>
      <c r="H26" s="49" t="s">
        <v>9</v>
      </c>
      <c r="I26" s="63">
        <f t="shared" ref="I26:I27" si="2">((G26/100)*E26)</f>
        <v>0</v>
      </c>
      <c r="J26" s="81" t="s">
        <v>203</v>
      </c>
    </row>
    <row r="27" spans="1:10" s="42" customFormat="1" x14ac:dyDescent="0.25">
      <c r="A27" s="96"/>
      <c r="B27" s="43" t="s">
        <v>222</v>
      </c>
      <c r="C27" s="44"/>
      <c r="D27" s="45" t="s">
        <v>166</v>
      </c>
      <c r="E27" s="46">
        <v>11</v>
      </c>
      <c r="F27" s="47" t="s">
        <v>58</v>
      </c>
      <c r="G27" s="48"/>
      <c r="H27" s="49" t="s">
        <v>9</v>
      </c>
      <c r="I27" s="63">
        <f t="shared" si="2"/>
        <v>0</v>
      </c>
      <c r="J27" s="81" t="s">
        <v>203</v>
      </c>
    </row>
    <row r="28" spans="1:10" s="41" customFormat="1" ht="15" customHeight="1" x14ac:dyDescent="0.25">
      <c r="A28" s="96"/>
      <c r="B28" s="43" t="s">
        <v>170</v>
      </c>
      <c r="C28" s="44"/>
      <c r="D28" s="45" t="s">
        <v>99</v>
      </c>
      <c r="E28" s="46">
        <v>3.38</v>
      </c>
      <c r="F28" s="47" t="s">
        <v>58</v>
      </c>
      <c r="G28" s="48"/>
      <c r="H28" s="49" t="s">
        <v>9</v>
      </c>
      <c r="I28" s="63">
        <f t="shared" ref="I28:I35" si="3">((G28/100)*E28)</f>
        <v>0</v>
      </c>
      <c r="J28" s="81" t="s">
        <v>203</v>
      </c>
    </row>
    <row r="29" spans="1:10" s="41" customFormat="1" ht="15" customHeight="1" x14ac:dyDescent="0.25">
      <c r="A29" s="96"/>
      <c r="B29" s="43" t="s">
        <v>16</v>
      </c>
      <c r="C29" s="44"/>
      <c r="D29" s="45" t="s">
        <v>100</v>
      </c>
      <c r="E29" s="46">
        <v>4.3499999999999996</v>
      </c>
      <c r="F29" s="47" t="s">
        <v>58</v>
      </c>
      <c r="G29" s="48"/>
      <c r="H29" s="49" t="s">
        <v>9</v>
      </c>
      <c r="I29" s="63">
        <f t="shared" si="3"/>
        <v>0</v>
      </c>
      <c r="J29" s="81" t="s">
        <v>203</v>
      </c>
    </row>
    <row r="30" spans="1:10" s="41" customFormat="1" ht="15" customHeight="1" x14ac:dyDescent="0.25">
      <c r="A30" s="96"/>
      <c r="B30" s="43" t="s">
        <v>17</v>
      </c>
      <c r="C30" s="44"/>
      <c r="D30" s="45" t="s">
        <v>100</v>
      </c>
      <c r="E30" s="46">
        <v>2.68</v>
      </c>
      <c r="F30" s="47" t="s">
        <v>58</v>
      </c>
      <c r="G30" s="48"/>
      <c r="H30" s="49" t="s">
        <v>9</v>
      </c>
      <c r="I30" s="63">
        <f t="shared" si="3"/>
        <v>0</v>
      </c>
      <c r="J30" s="81" t="s">
        <v>203</v>
      </c>
    </row>
    <row r="31" spans="1:10" s="42" customFormat="1" ht="15" customHeight="1" x14ac:dyDescent="0.25">
      <c r="A31" s="96"/>
      <c r="B31" s="43" t="s">
        <v>18</v>
      </c>
      <c r="C31" s="44"/>
      <c r="D31" s="45" t="s">
        <v>100</v>
      </c>
      <c r="E31" s="46">
        <v>3.25</v>
      </c>
      <c r="F31" s="47" t="s">
        <v>58</v>
      </c>
      <c r="G31" s="48"/>
      <c r="H31" s="49" t="s">
        <v>9</v>
      </c>
      <c r="I31" s="63">
        <f t="shared" si="3"/>
        <v>0</v>
      </c>
      <c r="J31" s="81" t="s">
        <v>203</v>
      </c>
    </row>
    <row r="32" spans="1:10" s="41" customFormat="1" ht="15" customHeight="1" x14ac:dyDescent="0.25">
      <c r="A32" s="96"/>
      <c r="B32" s="43" t="s">
        <v>19</v>
      </c>
      <c r="C32" s="44"/>
      <c r="D32" s="45" t="s">
        <v>100</v>
      </c>
      <c r="E32" s="46">
        <v>3.75</v>
      </c>
      <c r="F32" s="47" t="s">
        <v>58</v>
      </c>
      <c r="G32" s="48"/>
      <c r="H32" s="49" t="s">
        <v>9</v>
      </c>
      <c r="I32" s="63">
        <f t="shared" si="3"/>
        <v>0</v>
      </c>
      <c r="J32" s="81" t="s">
        <v>203</v>
      </c>
    </row>
    <row r="33" spans="1:10" s="41" customFormat="1" ht="15" customHeight="1" x14ac:dyDescent="0.25">
      <c r="A33" s="96"/>
      <c r="B33" s="43" t="s">
        <v>169</v>
      </c>
      <c r="C33" s="44"/>
      <c r="D33" s="45" t="s">
        <v>100</v>
      </c>
      <c r="E33" s="46">
        <v>4.28</v>
      </c>
      <c r="F33" s="47" t="s">
        <v>58</v>
      </c>
      <c r="G33" s="48"/>
      <c r="H33" s="49" t="s">
        <v>9</v>
      </c>
      <c r="I33" s="63">
        <f t="shared" si="3"/>
        <v>0</v>
      </c>
      <c r="J33" s="81" t="s">
        <v>203</v>
      </c>
    </row>
    <row r="34" spans="1:10" s="41" customFormat="1" ht="15" customHeight="1" x14ac:dyDescent="0.25">
      <c r="A34" s="96"/>
      <c r="B34" s="43" t="s">
        <v>229</v>
      </c>
      <c r="C34" s="44"/>
      <c r="D34" s="45" t="s">
        <v>101</v>
      </c>
      <c r="E34" s="46">
        <v>4</v>
      </c>
      <c r="F34" s="47" t="s">
        <v>58</v>
      </c>
      <c r="G34" s="48"/>
      <c r="H34" s="49" t="s">
        <v>9</v>
      </c>
      <c r="I34" s="63">
        <f t="shared" ref="I34" si="4">((G34/100)*E34)</f>
        <v>0</v>
      </c>
      <c r="J34" s="81" t="s">
        <v>203</v>
      </c>
    </row>
    <row r="35" spans="1:10" s="41" customFormat="1" ht="15" customHeight="1" x14ac:dyDescent="0.25">
      <c r="A35" s="96"/>
      <c r="B35" s="43" t="s">
        <v>168</v>
      </c>
      <c r="C35" s="44"/>
      <c r="D35" s="45" t="s">
        <v>101</v>
      </c>
      <c r="E35" s="46">
        <v>2.08</v>
      </c>
      <c r="F35" s="47" t="s">
        <v>58</v>
      </c>
      <c r="G35" s="48"/>
      <c r="H35" s="49" t="s">
        <v>9</v>
      </c>
      <c r="I35" s="63">
        <f t="shared" si="3"/>
        <v>0</v>
      </c>
      <c r="J35" s="81" t="s">
        <v>203</v>
      </c>
    </row>
    <row r="36" spans="1:10" s="31" customFormat="1" ht="15" customHeight="1" x14ac:dyDescent="0.25">
      <c r="A36" s="25"/>
      <c r="B36" s="26"/>
      <c r="C36" s="27"/>
      <c r="D36" s="26"/>
      <c r="E36" s="28"/>
      <c r="F36" s="26"/>
      <c r="G36" s="29"/>
      <c r="H36" s="30"/>
      <c r="I36" s="62"/>
      <c r="J36" s="67"/>
    </row>
    <row r="37" spans="1:10" s="8" customFormat="1" ht="15" customHeight="1" x14ac:dyDescent="0.25">
      <c r="A37" s="103" t="s">
        <v>20</v>
      </c>
      <c r="B37" s="2" t="s">
        <v>21</v>
      </c>
      <c r="C37" s="3"/>
      <c r="D37" s="4" t="s">
        <v>10</v>
      </c>
      <c r="E37" s="5">
        <v>2</v>
      </c>
      <c r="F37" s="6" t="s">
        <v>8</v>
      </c>
      <c r="G37" s="21"/>
      <c r="H37" s="7" t="s">
        <v>9</v>
      </c>
      <c r="I37" s="64">
        <f t="shared" ref="I37:I43" si="5">((G37/1000)*E37)</f>
        <v>0</v>
      </c>
      <c r="J37" s="70" t="s">
        <v>203</v>
      </c>
    </row>
    <row r="38" spans="1:10" s="9" customFormat="1" ht="15" customHeight="1" x14ac:dyDescent="0.25">
      <c r="A38" s="103"/>
      <c r="B38" s="2" t="s">
        <v>22</v>
      </c>
      <c r="C38" s="3"/>
      <c r="D38" s="4" t="s">
        <v>10</v>
      </c>
      <c r="E38" s="5">
        <v>2</v>
      </c>
      <c r="F38" s="6" t="s">
        <v>8</v>
      </c>
      <c r="G38" s="21"/>
      <c r="H38" s="7" t="s">
        <v>9</v>
      </c>
      <c r="I38" s="64">
        <f t="shared" si="5"/>
        <v>0</v>
      </c>
      <c r="J38" s="70" t="s">
        <v>203</v>
      </c>
    </row>
    <row r="39" spans="1:10" s="8" customFormat="1" ht="15" customHeight="1" x14ac:dyDescent="0.25">
      <c r="A39" s="103"/>
      <c r="B39" s="2" t="s">
        <v>23</v>
      </c>
      <c r="C39" s="3"/>
      <c r="D39" s="4" t="s">
        <v>167</v>
      </c>
      <c r="E39" s="5">
        <v>2.65</v>
      </c>
      <c r="F39" s="6" t="s">
        <v>8</v>
      </c>
      <c r="G39" s="21"/>
      <c r="H39" s="7" t="s">
        <v>9</v>
      </c>
      <c r="I39" s="64">
        <f t="shared" si="5"/>
        <v>0</v>
      </c>
      <c r="J39" s="70" t="s">
        <v>203</v>
      </c>
    </row>
    <row r="40" spans="1:10" s="8" customFormat="1" ht="15" customHeight="1" x14ac:dyDescent="0.25">
      <c r="A40" s="103"/>
      <c r="B40" s="2" t="s">
        <v>236</v>
      </c>
      <c r="C40" s="3"/>
      <c r="D40" s="4" t="s">
        <v>103</v>
      </c>
      <c r="E40" s="5">
        <v>4.0999999999999996</v>
      </c>
      <c r="F40" s="6" t="s">
        <v>8</v>
      </c>
      <c r="G40" s="21"/>
      <c r="H40" s="7" t="s">
        <v>9</v>
      </c>
      <c r="I40" s="64">
        <f t="shared" si="5"/>
        <v>0</v>
      </c>
      <c r="J40" s="70" t="s">
        <v>203</v>
      </c>
    </row>
    <row r="41" spans="1:10" s="8" customFormat="1" ht="15" customHeight="1" x14ac:dyDescent="0.25">
      <c r="A41" s="103"/>
      <c r="B41" s="2" t="s">
        <v>237</v>
      </c>
      <c r="C41" s="3"/>
      <c r="D41" s="4" t="s">
        <v>103</v>
      </c>
      <c r="E41" s="5">
        <v>4.5999999999999996</v>
      </c>
      <c r="F41" s="6" t="s">
        <v>8</v>
      </c>
      <c r="G41" s="21"/>
      <c r="H41" s="7" t="s">
        <v>9</v>
      </c>
      <c r="I41" s="64">
        <f>((G40/1000)*E40)</f>
        <v>0</v>
      </c>
      <c r="J41" s="70" t="s">
        <v>203</v>
      </c>
    </row>
    <row r="42" spans="1:10" s="8" customFormat="1" ht="15" customHeight="1" x14ac:dyDescent="0.25">
      <c r="A42" s="103"/>
      <c r="B42" s="2" t="s">
        <v>197</v>
      </c>
      <c r="C42" s="3"/>
      <c r="D42" s="4" t="s">
        <v>103</v>
      </c>
      <c r="E42" s="5">
        <v>5.25</v>
      </c>
      <c r="F42" s="6" t="s">
        <v>8</v>
      </c>
      <c r="G42" s="21"/>
      <c r="H42" s="7" t="s">
        <v>9</v>
      </c>
      <c r="I42" s="64">
        <f t="shared" si="5"/>
        <v>0</v>
      </c>
      <c r="J42" s="70" t="s">
        <v>203</v>
      </c>
    </row>
    <row r="43" spans="1:10" s="8" customFormat="1" ht="15" customHeight="1" x14ac:dyDescent="0.25">
      <c r="A43" s="103"/>
      <c r="B43" s="2" t="s">
        <v>24</v>
      </c>
      <c r="C43" s="3"/>
      <c r="D43" s="4" t="s">
        <v>103</v>
      </c>
      <c r="E43" s="5">
        <v>5.9</v>
      </c>
      <c r="F43" s="6" t="s">
        <v>8</v>
      </c>
      <c r="G43" s="21"/>
      <c r="H43" s="7" t="s">
        <v>9</v>
      </c>
      <c r="I43" s="64">
        <f t="shared" si="5"/>
        <v>0</v>
      </c>
      <c r="J43" s="70" t="s">
        <v>203</v>
      </c>
    </row>
    <row r="44" spans="1:10" s="24" customFormat="1" ht="15" customHeight="1" x14ac:dyDescent="0.25">
      <c r="A44" s="25"/>
      <c r="B44" s="26"/>
      <c r="C44" s="27"/>
      <c r="D44" s="26"/>
      <c r="E44" s="28"/>
      <c r="F44" s="26"/>
      <c r="G44" s="29"/>
      <c r="H44" s="30"/>
      <c r="I44" s="62"/>
      <c r="J44" s="67"/>
    </row>
    <row r="45" spans="1:10" s="41" customFormat="1" ht="15" customHeight="1" x14ac:dyDescent="0.25">
      <c r="A45" s="96" t="s">
        <v>112</v>
      </c>
      <c r="B45" s="43" t="s">
        <v>115</v>
      </c>
      <c r="C45" s="44"/>
      <c r="D45" s="45" t="s">
        <v>104</v>
      </c>
      <c r="E45" s="46">
        <v>1.645</v>
      </c>
      <c r="F45" s="47" t="s">
        <v>58</v>
      </c>
      <c r="G45" s="48"/>
      <c r="H45" s="49" t="s">
        <v>9</v>
      </c>
      <c r="I45" s="63">
        <f t="shared" ref="I45:I52" si="6">((G45/100)*E45)</f>
        <v>0</v>
      </c>
      <c r="J45" s="81" t="s">
        <v>203</v>
      </c>
    </row>
    <row r="46" spans="1:10" s="41" customFormat="1" ht="15" customHeight="1" x14ac:dyDescent="0.25">
      <c r="A46" s="96"/>
      <c r="B46" s="43" t="s">
        <v>114</v>
      </c>
      <c r="C46" s="44"/>
      <c r="D46" s="45" t="s">
        <v>104</v>
      </c>
      <c r="E46" s="46">
        <v>1.6</v>
      </c>
      <c r="F46" s="47" t="s">
        <v>58</v>
      </c>
      <c r="G46" s="48"/>
      <c r="H46" s="49" t="s">
        <v>9</v>
      </c>
      <c r="I46" s="63">
        <f t="shared" si="6"/>
        <v>0</v>
      </c>
      <c r="J46" s="81" t="s">
        <v>203</v>
      </c>
    </row>
    <row r="47" spans="1:10" s="41" customFormat="1" ht="15" customHeight="1" x14ac:dyDescent="0.25">
      <c r="A47" s="96"/>
      <c r="B47" s="43" t="s">
        <v>25</v>
      </c>
      <c r="C47" s="44"/>
      <c r="D47" s="45" t="s">
        <v>104</v>
      </c>
      <c r="E47" s="46">
        <v>1.8</v>
      </c>
      <c r="F47" s="47" t="s">
        <v>58</v>
      </c>
      <c r="G47" s="48"/>
      <c r="H47" s="49" t="s">
        <v>9</v>
      </c>
      <c r="I47" s="63">
        <f t="shared" si="6"/>
        <v>0</v>
      </c>
      <c r="J47" s="81" t="s">
        <v>203</v>
      </c>
    </row>
    <row r="48" spans="1:10" s="41" customFormat="1" ht="15" customHeight="1" x14ac:dyDescent="0.25">
      <c r="A48" s="96"/>
      <c r="B48" s="43" t="s">
        <v>26</v>
      </c>
      <c r="C48" s="44"/>
      <c r="D48" s="45" t="s">
        <v>104</v>
      </c>
      <c r="E48" s="46">
        <v>1.6</v>
      </c>
      <c r="F48" s="47" t="s">
        <v>58</v>
      </c>
      <c r="G48" s="48"/>
      <c r="H48" s="49" t="s">
        <v>9</v>
      </c>
      <c r="I48" s="63">
        <f t="shared" si="6"/>
        <v>0</v>
      </c>
      <c r="J48" s="81" t="s">
        <v>203</v>
      </c>
    </row>
    <row r="49" spans="1:10" s="41" customFormat="1" ht="15" customHeight="1" x14ac:dyDescent="0.25">
      <c r="A49" s="96"/>
      <c r="B49" s="43" t="s">
        <v>217</v>
      </c>
      <c r="C49" s="44"/>
      <c r="D49" s="45" t="s">
        <v>104</v>
      </c>
      <c r="E49" s="46">
        <v>1.6</v>
      </c>
      <c r="F49" s="47" t="s">
        <v>58</v>
      </c>
      <c r="G49" s="48"/>
      <c r="H49" s="49" t="s">
        <v>9</v>
      </c>
      <c r="I49" s="63">
        <f t="shared" ref="I49" si="7">((G49/100)*E49)</f>
        <v>0</v>
      </c>
      <c r="J49" s="81" t="s">
        <v>203</v>
      </c>
    </row>
    <row r="50" spans="1:10" s="41" customFormat="1" ht="15" customHeight="1" x14ac:dyDescent="0.25">
      <c r="A50" s="96"/>
      <c r="B50" s="43" t="s">
        <v>235</v>
      </c>
      <c r="C50" s="44"/>
      <c r="D50" s="45" t="s">
        <v>10</v>
      </c>
      <c r="E50" s="46">
        <v>1.1000000000000001</v>
      </c>
      <c r="F50" s="47" t="s">
        <v>58</v>
      </c>
      <c r="G50" s="48"/>
      <c r="H50" s="49" t="s">
        <v>9</v>
      </c>
      <c r="I50" s="63">
        <f>((G50/100)*E49)</f>
        <v>0</v>
      </c>
      <c r="J50" s="81" t="s">
        <v>203</v>
      </c>
    </row>
    <row r="51" spans="1:10" s="41" customFormat="1" ht="15" customHeight="1" x14ac:dyDescent="0.25">
      <c r="A51" s="96"/>
      <c r="B51" s="43" t="s">
        <v>235</v>
      </c>
      <c r="C51" s="44"/>
      <c r="D51" s="45" t="s">
        <v>10</v>
      </c>
      <c r="E51" s="46">
        <v>1.35</v>
      </c>
      <c r="F51" s="47" t="s">
        <v>58</v>
      </c>
      <c r="G51" s="48"/>
      <c r="H51" s="49" t="s">
        <v>9</v>
      </c>
      <c r="I51" s="63">
        <f t="shared" ref="I51" si="8">((G51/100)*E51)</f>
        <v>0</v>
      </c>
      <c r="J51" s="81" t="s">
        <v>203</v>
      </c>
    </row>
    <row r="52" spans="1:10" s="41" customFormat="1" ht="15" customHeight="1" x14ac:dyDescent="0.25">
      <c r="A52" s="96"/>
      <c r="B52" s="43" t="s">
        <v>116</v>
      </c>
      <c r="C52" s="44"/>
      <c r="D52" s="45" t="s">
        <v>105</v>
      </c>
      <c r="E52" s="46">
        <v>3.75</v>
      </c>
      <c r="F52" s="47" t="s">
        <v>58</v>
      </c>
      <c r="G52" s="48"/>
      <c r="H52" s="49" t="s">
        <v>9</v>
      </c>
      <c r="I52" s="63">
        <f t="shared" si="6"/>
        <v>0</v>
      </c>
      <c r="J52" s="81" t="s">
        <v>203</v>
      </c>
    </row>
    <row r="53" spans="1:10" s="24" customFormat="1" x14ac:dyDescent="0.25">
      <c r="A53" s="25"/>
      <c r="B53" s="26"/>
      <c r="C53" s="27"/>
      <c r="D53" s="26"/>
      <c r="E53" s="28"/>
      <c r="F53" s="26"/>
      <c r="G53" s="29"/>
      <c r="H53" s="30"/>
      <c r="I53" s="62"/>
      <c r="J53" s="67"/>
    </row>
    <row r="54" spans="1:10" s="8" customFormat="1" ht="15" customHeight="1" x14ac:dyDescent="0.25">
      <c r="A54" s="103" t="s">
        <v>27</v>
      </c>
      <c r="B54" s="2" t="s">
        <v>182</v>
      </c>
      <c r="C54" s="3"/>
      <c r="D54" s="4" t="s">
        <v>48</v>
      </c>
      <c r="E54" s="5">
        <v>8.8000000000000007</v>
      </c>
      <c r="F54" s="6" t="s">
        <v>8</v>
      </c>
      <c r="G54" s="21"/>
      <c r="H54" s="7" t="s">
        <v>9</v>
      </c>
      <c r="I54" s="64">
        <f t="shared" ref="I54:I71" si="9">((G54/1000)*E54)</f>
        <v>0</v>
      </c>
      <c r="J54" s="70" t="s">
        <v>203</v>
      </c>
    </row>
    <row r="55" spans="1:10" s="8" customFormat="1" ht="15" customHeight="1" x14ac:dyDescent="0.25">
      <c r="A55" s="103"/>
      <c r="B55" s="2" t="s">
        <v>28</v>
      </c>
      <c r="C55" s="3"/>
      <c r="D55" s="4" t="s">
        <v>29</v>
      </c>
      <c r="E55" s="5">
        <v>3.4</v>
      </c>
      <c r="F55" s="6" t="s">
        <v>8</v>
      </c>
      <c r="G55" s="21"/>
      <c r="H55" s="7" t="s">
        <v>9</v>
      </c>
      <c r="I55" s="64">
        <f t="shared" si="9"/>
        <v>0</v>
      </c>
      <c r="J55" s="70" t="s">
        <v>203</v>
      </c>
    </row>
    <row r="56" spans="1:10" s="8" customFormat="1" ht="15" customHeight="1" x14ac:dyDescent="0.25">
      <c r="A56" s="103"/>
      <c r="B56" s="2" t="s">
        <v>30</v>
      </c>
      <c r="C56" s="3"/>
      <c r="D56" s="4" t="s">
        <v>10</v>
      </c>
      <c r="E56" s="5">
        <v>2.8</v>
      </c>
      <c r="F56" s="6" t="s">
        <v>8</v>
      </c>
      <c r="G56" s="21"/>
      <c r="H56" s="7" t="s">
        <v>9</v>
      </c>
      <c r="I56" s="64">
        <f t="shared" si="9"/>
        <v>0</v>
      </c>
      <c r="J56" s="70" t="s">
        <v>203</v>
      </c>
    </row>
    <row r="57" spans="1:10" s="8" customFormat="1" ht="15" customHeight="1" x14ac:dyDescent="0.25">
      <c r="A57" s="103"/>
      <c r="B57" s="2" t="s">
        <v>117</v>
      </c>
      <c r="C57" s="3"/>
      <c r="D57" s="4" t="s">
        <v>29</v>
      </c>
      <c r="E57" s="5">
        <v>2.35</v>
      </c>
      <c r="F57" s="6" t="s">
        <v>8</v>
      </c>
      <c r="G57" s="21"/>
      <c r="H57" s="7" t="s">
        <v>9</v>
      </c>
      <c r="I57" s="64">
        <f t="shared" si="9"/>
        <v>0</v>
      </c>
      <c r="J57" s="70" t="s">
        <v>203</v>
      </c>
    </row>
    <row r="58" spans="1:10" s="8" customFormat="1" ht="15" customHeight="1" x14ac:dyDescent="0.25">
      <c r="A58" s="103"/>
      <c r="B58" s="2" t="s">
        <v>241</v>
      </c>
      <c r="C58" s="3"/>
      <c r="D58" s="4" t="s">
        <v>29</v>
      </c>
      <c r="E58" s="5">
        <v>2.5</v>
      </c>
      <c r="F58" s="6" t="s">
        <v>8</v>
      </c>
      <c r="G58" s="21"/>
      <c r="H58" s="7" t="s">
        <v>9</v>
      </c>
      <c r="I58" s="64">
        <f t="shared" ref="I58" si="10">((G58/1000)*E58)</f>
        <v>0</v>
      </c>
      <c r="J58" s="70" t="s">
        <v>203</v>
      </c>
    </row>
    <row r="59" spans="1:10" s="8" customFormat="1" ht="15" customHeight="1" x14ac:dyDescent="0.25">
      <c r="A59" s="103"/>
      <c r="B59" s="2" t="s">
        <v>31</v>
      </c>
      <c r="C59" s="3"/>
      <c r="D59" s="4" t="s">
        <v>10</v>
      </c>
      <c r="E59" s="5">
        <v>3.5</v>
      </c>
      <c r="F59" s="6" t="s">
        <v>8</v>
      </c>
      <c r="G59" s="21"/>
      <c r="H59" s="7" t="s">
        <v>9</v>
      </c>
      <c r="I59" s="64">
        <f t="shared" si="9"/>
        <v>0</v>
      </c>
      <c r="J59" s="70" t="s">
        <v>203</v>
      </c>
    </row>
    <row r="60" spans="1:10" s="8" customFormat="1" ht="15" customHeight="1" x14ac:dyDescent="0.25">
      <c r="A60" s="103"/>
      <c r="B60" s="2" t="s">
        <v>32</v>
      </c>
      <c r="C60" s="3"/>
      <c r="D60" s="4" t="s">
        <v>29</v>
      </c>
      <c r="E60" s="5">
        <v>3.5</v>
      </c>
      <c r="F60" s="6" t="s">
        <v>8</v>
      </c>
      <c r="G60" s="21"/>
      <c r="H60" s="7" t="s">
        <v>9</v>
      </c>
      <c r="I60" s="64">
        <f t="shared" si="9"/>
        <v>0</v>
      </c>
      <c r="J60" s="70" t="s">
        <v>203</v>
      </c>
    </row>
    <row r="61" spans="1:10" s="8" customFormat="1" ht="15" customHeight="1" x14ac:dyDescent="0.25">
      <c r="A61" s="103"/>
      <c r="B61" s="2" t="s">
        <v>33</v>
      </c>
      <c r="C61" s="3"/>
      <c r="D61" s="4" t="s">
        <v>29</v>
      </c>
      <c r="E61" s="5">
        <v>3.5</v>
      </c>
      <c r="F61" s="6" t="s">
        <v>8</v>
      </c>
      <c r="G61" s="21"/>
      <c r="H61" s="7" t="s">
        <v>9</v>
      </c>
      <c r="I61" s="64">
        <f t="shared" si="9"/>
        <v>0</v>
      </c>
      <c r="J61" s="70" t="s">
        <v>203</v>
      </c>
    </row>
    <row r="62" spans="1:10" s="8" customFormat="1" ht="15" customHeight="1" x14ac:dyDescent="0.25">
      <c r="A62" s="103"/>
      <c r="B62" s="2" t="s">
        <v>226</v>
      </c>
      <c r="C62" s="3"/>
      <c r="D62" s="4" t="s">
        <v>29</v>
      </c>
      <c r="E62" s="5">
        <v>3.8</v>
      </c>
      <c r="F62" s="6" t="s">
        <v>8</v>
      </c>
      <c r="G62" s="21"/>
      <c r="H62" s="7" t="s">
        <v>9</v>
      </c>
      <c r="I62" s="64">
        <f t="shared" ref="I62" si="11">((G62/1000)*E62)</f>
        <v>0</v>
      </c>
      <c r="J62" s="70" t="s">
        <v>203</v>
      </c>
    </row>
    <row r="63" spans="1:10" s="8" customFormat="1" ht="15" customHeight="1" x14ac:dyDescent="0.25">
      <c r="A63" s="103"/>
      <c r="B63" s="2" t="s">
        <v>218</v>
      </c>
      <c r="C63" s="3"/>
      <c r="D63" s="4" t="s">
        <v>29</v>
      </c>
      <c r="E63" s="5">
        <v>3.8</v>
      </c>
      <c r="F63" s="6" t="s">
        <v>8</v>
      </c>
      <c r="G63" s="21"/>
      <c r="H63" s="7" t="s">
        <v>9</v>
      </c>
      <c r="I63" s="64">
        <f t="shared" ref="I63" si="12">((G63/1000)*E63)</f>
        <v>0</v>
      </c>
      <c r="J63" s="70" t="s">
        <v>203</v>
      </c>
    </row>
    <row r="64" spans="1:10" s="8" customFormat="1" ht="15" customHeight="1" x14ac:dyDescent="0.25">
      <c r="A64" s="103"/>
      <c r="B64" s="2" t="s">
        <v>34</v>
      </c>
      <c r="C64" s="3"/>
      <c r="D64" s="4" t="s">
        <v>103</v>
      </c>
      <c r="E64" s="5">
        <v>3.5</v>
      </c>
      <c r="F64" s="6" t="s">
        <v>8</v>
      </c>
      <c r="G64" s="21"/>
      <c r="H64" s="7" t="s">
        <v>9</v>
      </c>
      <c r="I64" s="64">
        <f t="shared" si="9"/>
        <v>0</v>
      </c>
      <c r="J64" s="70" t="s">
        <v>203</v>
      </c>
    </row>
    <row r="65" spans="1:10" s="8" customFormat="1" ht="15" customHeight="1" x14ac:dyDescent="0.25">
      <c r="A65" s="103"/>
      <c r="B65" s="2" t="s">
        <v>230</v>
      </c>
      <c r="C65" s="3"/>
      <c r="D65" s="4" t="s">
        <v>29</v>
      </c>
      <c r="E65" s="5">
        <v>3.5</v>
      </c>
      <c r="F65" s="6" t="s">
        <v>8</v>
      </c>
      <c r="G65" s="21"/>
      <c r="H65" s="7" t="s">
        <v>9</v>
      </c>
      <c r="I65" s="64">
        <f t="shared" si="9"/>
        <v>0</v>
      </c>
      <c r="J65" s="70" t="s">
        <v>203</v>
      </c>
    </row>
    <row r="66" spans="1:10" s="8" customFormat="1" ht="15" customHeight="1" x14ac:dyDescent="0.25">
      <c r="A66" s="103"/>
      <c r="B66" s="2" t="s">
        <v>202</v>
      </c>
      <c r="C66" s="3"/>
      <c r="D66" s="4" t="s">
        <v>103</v>
      </c>
      <c r="E66" s="5">
        <v>15</v>
      </c>
      <c r="F66" s="6" t="s">
        <v>8</v>
      </c>
      <c r="G66" s="21"/>
      <c r="H66" s="7" t="s">
        <v>9</v>
      </c>
      <c r="I66" s="64">
        <f t="shared" si="9"/>
        <v>0</v>
      </c>
      <c r="J66" s="70" t="s">
        <v>203</v>
      </c>
    </row>
    <row r="67" spans="1:10" s="8" customFormat="1" ht="15" customHeight="1" x14ac:dyDescent="0.25">
      <c r="A67" s="103"/>
      <c r="B67" s="2" t="s">
        <v>200</v>
      </c>
      <c r="C67" s="3"/>
      <c r="D67" s="4" t="s">
        <v>103</v>
      </c>
      <c r="E67" s="5">
        <v>12</v>
      </c>
      <c r="F67" s="6" t="s">
        <v>8</v>
      </c>
      <c r="G67" s="21"/>
      <c r="H67" s="7" t="s">
        <v>9</v>
      </c>
      <c r="I67" s="64">
        <f t="shared" si="9"/>
        <v>0</v>
      </c>
      <c r="J67" s="70" t="s">
        <v>203</v>
      </c>
    </row>
    <row r="68" spans="1:10" s="8" customFormat="1" ht="15" customHeight="1" x14ac:dyDescent="0.25">
      <c r="A68" s="103"/>
      <c r="B68" s="2" t="s">
        <v>219</v>
      </c>
      <c r="C68" s="3"/>
      <c r="D68" s="4" t="s">
        <v>103</v>
      </c>
      <c r="E68" s="5">
        <v>35</v>
      </c>
      <c r="F68" s="6" t="s">
        <v>8</v>
      </c>
      <c r="G68" s="21"/>
      <c r="H68" s="7" t="s">
        <v>9</v>
      </c>
      <c r="I68" s="64">
        <f t="shared" ref="I68" si="13">((G68/1000)*E68)</f>
        <v>0</v>
      </c>
      <c r="J68" s="70" t="s">
        <v>203</v>
      </c>
    </row>
    <row r="69" spans="1:10" s="8" customFormat="1" ht="15" customHeight="1" x14ac:dyDescent="0.25">
      <c r="A69" s="103"/>
      <c r="B69" s="2" t="s">
        <v>35</v>
      </c>
      <c r="C69" s="3"/>
      <c r="D69" s="4" t="s">
        <v>106</v>
      </c>
      <c r="E69" s="5">
        <v>6.15</v>
      </c>
      <c r="F69" s="6" t="s">
        <v>8</v>
      </c>
      <c r="G69" s="21"/>
      <c r="H69" s="7" t="s">
        <v>9</v>
      </c>
      <c r="I69" s="64">
        <f t="shared" si="9"/>
        <v>0</v>
      </c>
      <c r="J69" s="70" t="s">
        <v>203</v>
      </c>
    </row>
    <row r="70" spans="1:10" s="8" customFormat="1" ht="15" customHeight="1" x14ac:dyDescent="0.25">
      <c r="A70" s="103"/>
      <c r="B70" s="2" t="s">
        <v>242</v>
      </c>
      <c r="C70" s="3"/>
      <c r="D70" s="4" t="s">
        <v>29</v>
      </c>
      <c r="E70" s="5">
        <v>7.15</v>
      </c>
      <c r="F70" s="6" t="s">
        <v>8</v>
      </c>
      <c r="G70" s="21"/>
      <c r="H70" s="7" t="s">
        <v>9</v>
      </c>
      <c r="I70" s="64">
        <f t="shared" ref="I70" si="14">((G70/1000)*E70)</f>
        <v>0</v>
      </c>
      <c r="J70" s="70" t="s">
        <v>203</v>
      </c>
    </row>
    <row r="71" spans="1:10" s="8" customFormat="1" ht="15" customHeight="1" x14ac:dyDescent="0.25">
      <c r="A71" s="103"/>
      <c r="B71" s="2" t="s">
        <v>36</v>
      </c>
      <c r="C71" s="3"/>
      <c r="D71" s="4" t="s">
        <v>106</v>
      </c>
      <c r="E71" s="5">
        <v>5.0999999999999996</v>
      </c>
      <c r="F71" s="6" t="s">
        <v>8</v>
      </c>
      <c r="G71" s="21"/>
      <c r="H71" s="7" t="s">
        <v>9</v>
      </c>
      <c r="I71" s="64">
        <f t="shared" si="9"/>
        <v>0</v>
      </c>
      <c r="J71" s="70" t="s">
        <v>203</v>
      </c>
    </row>
    <row r="72" spans="1:10" s="24" customFormat="1" ht="15" customHeight="1" x14ac:dyDescent="0.25">
      <c r="A72" s="25"/>
      <c r="B72" s="26"/>
      <c r="C72" s="27"/>
      <c r="D72" s="26"/>
      <c r="E72" s="28"/>
      <c r="F72" s="26"/>
      <c r="G72" s="29"/>
      <c r="H72" s="30"/>
      <c r="I72" s="62"/>
      <c r="J72" s="67"/>
    </row>
    <row r="73" spans="1:10" s="41" customFormat="1" ht="15" customHeight="1" x14ac:dyDescent="0.25">
      <c r="A73" s="96" t="s">
        <v>37</v>
      </c>
      <c r="B73" s="43" t="s">
        <v>38</v>
      </c>
      <c r="C73" s="44"/>
      <c r="D73" s="45" t="s">
        <v>107</v>
      </c>
      <c r="E73" s="46">
        <v>10.5</v>
      </c>
      <c r="F73" s="47" t="s">
        <v>8</v>
      </c>
      <c r="G73" s="48"/>
      <c r="H73" s="49" t="s">
        <v>9</v>
      </c>
      <c r="I73" s="63">
        <f>((G73/1000)*E73)</f>
        <v>0</v>
      </c>
      <c r="J73" s="81" t="s">
        <v>203</v>
      </c>
    </row>
    <row r="74" spans="1:10" s="42" customFormat="1" ht="15" customHeight="1" x14ac:dyDescent="0.25">
      <c r="A74" s="96"/>
      <c r="B74" s="43" t="s">
        <v>39</v>
      </c>
      <c r="C74" s="44"/>
      <c r="D74" s="45" t="s">
        <v>10</v>
      </c>
      <c r="E74" s="46">
        <v>4.5</v>
      </c>
      <c r="F74" s="47" t="s">
        <v>8</v>
      </c>
      <c r="G74" s="48"/>
      <c r="H74" s="49" t="s">
        <v>9</v>
      </c>
      <c r="I74" s="63">
        <f>((G74/1000)*E74)</f>
        <v>0</v>
      </c>
      <c r="J74" s="81" t="s">
        <v>203</v>
      </c>
    </row>
    <row r="75" spans="1:10" s="41" customFormat="1" ht="15" customHeight="1" x14ac:dyDescent="0.25">
      <c r="A75" s="96"/>
      <c r="B75" s="43" t="s">
        <v>40</v>
      </c>
      <c r="C75" s="44"/>
      <c r="D75" s="45" t="s">
        <v>108</v>
      </c>
      <c r="E75" s="46">
        <v>6.9</v>
      </c>
      <c r="F75" s="47" t="s">
        <v>8</v>
      </c>
      <c r="G75" s="48"/>
      <c r="H75" s="49" t="s">
        <v>9</v>
      </c>
      <c r="I75" s="63">
        <f>((G75/1000)*E75)</f>
        <v>0</v>
      </c>
      <c r="J75" s="81" t="s">
        <v>203</v>
      </c>
    </row>
    <row r="76" spans="1:10" s="41" customFormat="1" ht="15" customHeight="1" x14ac:dyDescent="0.25">
      <c r="A76" s="96"/>
      <c r="B76" s="43" t="s">
        <v>41</v>
      </c>
      <c r="C76" s="44"/>
      <c r="D76" s="45" t="s">
        <v>109</v>
      </c>
      <c r="E76" s="46">
        <v>6.2</v>
      </c>
      <c r="F76" s="47" t="s">
        <v>8</v>
      </c>
      <c r="G76" s="48"/>
      <c r="H76" s="49" t="s">
        <v>9</v>
      </c>
      <c r="I76" s="63">
        <f>((G76/1000)*E76)</f>
        <v>0</v>
      </c>
      <c r="J76" s="81" t="s">
        <v>203</v>
      </c>
    </row>
    <row r="77" spans="1:10" s="41" customFormat="1" ht="15" customHeight="1" x14ac:dyDescent="0.25">
      <c r="A77" s="96"/>
      <c r="B77" s="43" t="s">
        <v>42</v>
      </c>
      <c r="C77" s="44"/>
      <c r="D77" s="45" t="s">
        <v>103</v>
      </c>
      <c r="E77" s="46">
        <v>4.3</v>
      </c>
      <c r="F77" s="47" t="s">
        <v>8</v>
      </c>
      <c r="G77" s="48"/>
      <c r="H77" s="49" t="s">
        <v>9</v>
      </c>
      <c r="I77" s="63">
        <f>((G77/1000)*E77)</f>
        <v>0</v>
      </c>
      <c r="J77" s="81" t="s">
        <v>203</v>
      </c>
    </row>
    <row r="78" spans="1:10" s="24" customFormat="1" ht="15" customHeight="1" x14ac:dyDescent="0.25">
      <c r="A78" s="25"/>
      <c r="B78" s="26"/>
      <c r="C78" s="27"/>
      <c r="D78" s="26"/>
      <c r="E78" s="28"/>
      <c r="F78" s="26"/>
      <c r="G78" s="29"/>
      <c r="H78" s="30"/>
      <c r="I78" s="62"/>
      <c r="J78" s="67"/>
    </row>
    <row r="79" spans="1:10" s="8" customFormat="1" ht="15" customHeight="1" x14ac:dyDescent="0.25">
      <c r="A79" s="103" t="s">
        <v>43</v>
      </c>
      <c r="B79" s="2" t="s">
        <v>44</v>
      </c>
      <c r="C79" s="3"/>
      <c r="D79" s="4" t="s">
        <v>29</v>
      </c>
      <c r="E79" s="5">
        <v>18.399999999999999</v>
      </c>
      <c r="F79" s="6" t="s">
        <v>8</v>
      </c>
      <c r="G79" s="21"/>
      <c r="H79" s="7" t="s">
        <v>9</v>
      </c>
      <c r="I79" s="64">
        <f>((G79/1000)*E79)</f>
        <v>0</v>
      </c>
      <c r="J79" s="70" t="s">
        <v>203</v>
      </c>
    </row>
    <row r="80" spans="1:10" s="8" customFormat="1" ht="15" customHeight="1" x14ac:dyDescent="0.25">
      <c r="A80" s="103"/>
      <c r="B80" s="2" t="s">
        <v>45</v>
      </c>
      <c r="C80" s="3"/>
      <c r="D80" s="4" t="s">
        <v>29</v>
      </c>
      <c r="E80" s="5">
        <v>17.600000000000001</v>
      </c>
      <c r="F80" s="6" t="s">
        <v>8</v>
      </c>
      <c r="G80" s="21"/>
      <c r="H80" s="7" t="s">
        <v>9</v>
      </c>
      <c r="I80" s="64">
        <f>((G80/1000)*E80)</f>
        <v>0</v>
      </c>
      <c r="J80" s="70" t="s">
        <v>203</v>
      </c>
    </row>
    <row r="81" spans="1:10" s="8" customFormat="1" ht="15" customHeight="1" x14ac:dyDescent="0.25">
      <c r="A81" s="103"/>
      <c r="B81" s="2" t="s">
        <v>118</v>
      </c>
      <c r="C81" s="3"/>
      <c r="D81" s="4" t="s">
        <v>105</v>
      </c>
      <c r="E81" s="5">
        <v>1.99</v>
      </c>
      <c r="F81" s="18" t="s">
        <v>58</v>
      </c>
      <c r="G81" s="21"/>
      <c r="H81" s="7" t="s">
        <v>9</v>
      </c>
      <c r="I81" s="64">
        <f>((G81/100)*E81)</f>
        <v>0</v>
      </c>
      <c r="J81" s="70" t="s">
        <v>203</v>
      </c>
    </row>
    <row r="82" spans="1:10" s="8" customFormat="1" ht="15" customHeight="1" x14ac:dyDescent="0.25">
      <c r="A82" s="103"/>
      <c r="B82" s="2" t="s">
        <v>119</v>
      </c>
      <c r="C82" s="3"/>
      <c r="D82" s="4" t="s">
        <v>29</v>
      </c>
      <c r="E82" s="5">
        <v>2.0350000000000001</v>
      </c>
      <c r="F82" s="18" t="s">
        <v>58</v>
      </c>
      <c r="G82" s="21"/>
      <c r="H82" s="7" t="s">
        <v>9</v>
      </c>
      <c r="I82" s="64">
        <f>((G82/100)*E82)</f>
        <v>0</v>
      </c>
      <c r="J82" s="70" t="s">
        <v>203</v>
      </c>
    </row>
    <row r="83" spans="1:10" s="8" customFormat="1" ht="15" customHeight="1" x14ac:dyDescent="0.25">
      <c r="A83" s="103"/>
      <c r="B83" s="2" t="s">
        <v>120</v>
      </c>
      <c r="C83" s="3"/>
      <c r="D83" s="4" t="s">
        <v>110</v>
      </c>
      <c r="E83" s="5">
        <v>0.80500000000000005</v>
      </c>
      <c r="F83" s="18" t="s">
        <v>58</v>
      </c>
      <c r="G83" s="21"/>
      <c r="H83" s="7" t="s">
        <v>9</v>
      </c>
      <c r="I83" s="64">
        <f>((G83/100)*E83)</f>
        <v>0</v>
      </c>
      <c r="J83" s="70" t="s">
        <v>203</v>
      </c>
    </row>
    <row r="84" spans="1:10" s="24" customFormat="1" ht="15" customHeight="1" x14ac:dyDescent="0.25">
      <c r="A84" s="25"/>
      <c r="B84" s="26"/>
      <c r="C84" s="27"/>
      <c r="D84" s="26"/>
      <c r="E84" s="28"/>
      <c r="F84" s="26"/>
      <c r="G84" s="29"/>
      <c r="H84" s="30"/>
      <c r="I84" s="62"/>
      <c r="J84" s="67"/>
    </row>
    <row r="85" spans="1:10" s="41" customFormat="1" ht="15" customHeight="1" x14ac:dyDescent="0.25">
      <c r="A85" s="96" t="s">
        <v>46</v>
      </c>
      <c r="B85" s="43" t="s">
        <v>121</v>
      </c>
      <c r="C85" s="44"/>
      <c r="D85" s="45" t="s">
        <v>47</v>
      </c>
      <c r="E85" s="46">
        <v>1.85</v>
      </c>
      <c r="F85" s="47" t="s">
        <v>58</v>
      </c>
      <c r="G85" s="48"/>
      <c r="H85" s="49" t="s">
        <v>9</v>
      </c>
      <c r="I85" s="63">
        <f>((G85/100)*E85)</f>
        <v>0</v>
      </c>
      <c r="J85" s="81" t="s">
        <v>203</v>
      </c>
    </row>
    <row r="86" spans="1:10" s="41" customFormat="1" ht="15" customHeight="1" x14ac:dyDescent="0.25">
      <c r="A86" s="96"/>
      <c r="B86" s="43" t="s">
        <v>122</v>
      </c>
      <c r="C86" s="44"/>
      <c r="D86" s="45" t="s">
        <v>47</v>
      </c>
      <c r="E86" s="46">
        <v>1.58</v>
      </c>
      <c r="F86" s="47" t="s">
        <v>58</v>
      </c>
      <c r="G86" s="48"/>
      <c r="H86" s="49" t="s">
        <v>9</v>
      </c>
      <c r="I86" s="63">
        <f>((G86/100)*E86)</f>
        <v>0</v>
      </c>
      <c r="J86" s="81" t="s">
        <v>203</v>
      </c>
    </row>
    <row r="87" spans="1:10" s="41" customFormat="1" ht="15" customHeight="1" x14ac:dyDescent="0.25">
      <c r="A87" s="96"/>
      <c r="B87" s="43" t="s">
        <v>123</v>
      </c>
      <c r="C87" s="44"/>
      <c r="D87" s="45" t="s">
        <v>48</v>
      </c>
      <c r="E87" s="46">
        <v>1.65</v>
      </c>
      <c r="F87" s="47" t="s">
        <v>58</v>
      </c>
      <c r="G87" s="48"/>
      <c r="H87" s="49" t="s">
        <v>9</v>
      </c>
      <c r="I87" s="63">
        <f>((G87/100)*E87)</f>
        <v>0</v>
      </c>
      <c r="J87" s="81" t="s">
        <v>203</v>
      </c>
    </row>
    <row r="88" spans="1:10" s="41" customFormat="1" ht="15" customHeight="1" x14ac:dyDescent="0.25">
      <c r="A88" s="96"/>
      <c r="B88" s="43" t="s">
        <v>233</v>
      </c>
      <c r="C88" s="44"/>
      <c r="D88" s="45" t="s">
        <v>234</v>
      </c>
      <c r="E88" s="46">
        <v>1</v>
      </c>
      <c r="F88" s="47" t="s">
        <v>58</v>
      </c>
      <c r="G88" s="48"/>
      <c r="H88" s="49" t="s">
        <v>9</v>
      </c>
      <c r="I88" s="63">
        <f>((G88/100)*E88)</f>
        <v>0</v>
      </c>
      <c r="J88" s="81" t="s">
        <v>203</v>
      </c>
    </row>
    <row r="89" spans="1:10" s="41" customFormat="1" ht="15" customHeight="1" x14ac:dyDescent="0.25">
      <c r="A89" s="96"/>
      <c r="B89" s="43" t="s">
        <v>198</v>
      </c>
      <c r="C89" s="44"/>
      <c r="D89" s="45" t="s">
        <v>172</v>
      </c>
      <c r="E89" s="46">
        <v>2.94</v>
      </c>
      <c r="F89" s="47" t="s">
        <v>58</v>
      </c>
      <c r="G89" s="48"/>
      <c r="H89" s="49" t="s">
        <v>9</v>
      </c>
      <c r="I89" s="63">
        <f>((G89/100)*E89)</f>
        <v>0</v>
      </c>
      <c r="J89" s="81" t="s">
        <v>203</v>
      </c>
    </row>
    <row r="90" spans="1:10" s="42" customFormat="1" x14ac:dyDescent="0.25">
      <c r="A90" s="96"/>
      <c r="B90" s="43" t="s">
        <v>199</v>
      </c>
      <c r="C90" s="44"/>
      <c r="D90" s="45" t="s">
        <v>172</v>
      </c>
      <c r="E90" s="46">
        <v>3.2</v>
      </c>
      <c r="F90" s="47" t="s">
        <v>58</v>
      </c>
      <c r="G90" s="48"/>
      <c r="H90" s="49" t="s">
        <v>9</v>
      </c>
      <c r="I90" s="63">
        <f>((G90/100)*E90)</f>
        <v>0</v>
      </c>
      <c r="J90" s="81" t="s">
        <v>203</v>
      </c>
    </row>
    <row r="91" spans="1:10" s="36" customFormat="1" x14ac:dyDescent="0.25">
      <c r="A91" s="25"/>
      <c r="B91" s="26"/>
      <c r="C91" s="27"/>
      <c r="D91" s="26"/>
      <c r="E91" s="28"/>
      <c r="F91" s="26"/>
      <c r="G91" s="29"/>
      <c r="H91" s="37"/>
      <c r="I91" s="62"/>
      <c r="J91" s="67"/>
    </row>
    <row r="92" spans="1:10" s="14" customFormat="1" ht="15" customHeight="1" x14ac:dyDescent="0.25">
      <c r="A92" s="106" t="s">
        <v>49</v>
      </c>
      <c r="B92" s="10" t="s">
        <v>50</v>
      </c>
      <c r="C92" s="3"/>
      <c r="D92" s="11" t="s">
        <v>104</v>
      </c>
      <c r="E92" s="12">
        <v>2.13</v>
      </c>
      <c r="F92" s="18" t="s">
        <v>58</v>
      </c>
      <c r="G92" s="22"/>
      <c r="H92" s="13" t="s">
        <v>9</v>
      </c>
      <c r="I92" s="64">
        <f>((G92/100)*E92)</f>
        <v>0</v>
      </c>
      <c r="J92" s="70" t="s">
        <v>203</v>
      </c>
    </row>
    <row r="93" spans="1:10" s="14" customFormat="1" ht="15" customHeight="1" x14ac:dyDescent="0.25">
      <c r="A93" s="106"/>
      <c r="B93" s="10" t="s">
        <v>51</v>
      </c>
      <c r="C93" s="3"/>
      <c r="D93" s="11" t="s">
        <v>104</v>
      </c>
      <c r="E93" s="12">
        <v>1.845</v>
      </c>
      <c r="F93" s="18" t="s">
        <v>58</v>
      </c>
      <c r="G93" s="22"/>
      <c r="H93" s="13" t="s">
        <v>9</v>
      </c>
      <c r="I93" s="64">
        <f t="shared" ref="I93:I99" si="15">((G93/100)*E93)</f>
        <v>0</v>
      </c>
      <c r="J93" s="70" t="s">
        <v>203</v>
      </c>
    </row>
    <row r="94" spans="1:10" s="14" customFormat="1" ht="15" customHeight="1" x14ac:dyDescent="0.25">
      <c r="A94" s="106"/>
      <c r="B94" s="10" t="s">
        <v>52</v>
      </c>
      <c r="C94" s="3"/>
      <c r="D94" s="11" t="s">
        <v>104</v>
      </c>
      <c r="E94" s="12">
        <v>1.7050000000000001</v>
      </c>
      <c r="F94" s="18" t="s">
        <v>58</v>
      </c>
      <c r="G94" s="22"/>
      <c r="H94" s="13" t="s">
        <v>9</v>
      </c>
      <c r="I94" s="64">
        <f t="shared" si="15"/>
        <v>0</v>
      </c>
      <c r="J94" s="70" t="s">
        <v>203</v>
      </c>
    </row>
    <row r="95" spans="1:10" s="14" customFormat="1" ht="15" customHeight="1" x14ac:dyDescent="0.25">
      <c r="A95" s="106"/>
      <c r="B95" s="10" t="s">
        <v>53</v>
      </c>
      <c r="C95" s="3"/>
      <c r="D95" s="11" t="s">
        <v>104</v>
      </c>
      <c r="E95" s="12">
        <v>1.42</v>
      </c>
      <c r="F95" s="18" t="s">
        <v>58</v>
      </c>
      <c r="G95" s="22"/>
      <c r="H95" s="13" t="s">
        <v>9</v>
      </c>
      <c r="I95" s="64">
        <f t="shared" si="15"/>
        <v>0</v>
      </c>
      <c r="J95" s="70" t="s">
        <v>203</v>
      </c>
    </row>
    <row r="96" spans="1:10" s="14" customFormat="1" ht="15" customHeight="1" x14ac:dyDescent="0.25">
      <c r="A96" s="106"/>
      <c r="B96" s="10" t="s">
        <v>196</v>
      </c>
      <c r="C96" s="3"/>
      <c r="D96" s="11" t="s">
        <v>104</v>
      </c>
      <c r="E96" s="12">
        <v>1.845</v>
      </c>
      <c r="F96" s="18" t="s">
        <v>58</v>
      </c>
      <c r="G96" s="22"/>
      <c r="H96" s="13" t="s">
        <v>9</v>
      </c>
      <c r="I96" s="64">
        <f t="shared" si="15"/>
        <v>0</v>
      </c>
      <c r="J96" s="70" t="s">
        <v>203</v>
      </c>
    </row>
    <row r="97" spans="1:10" s="14" customFormat="1" ht="15" customHeight="1" x14ac:dyDescent="0.25">
      <c r="A97" s="106"/>
      <c r="B97" s="10" t="s">
        <v>54</v>
      </c>
      <c r="C97" s="3"/>
      <c r="D97" s="11" t="s">
        <v>104</v>
      </c>
      <c r="E97" s="12">
        <v>1.99</v>
      </c>
      <c r="F97" s="18" t="s">
        <v>58</v>
      </c>
      <c r="G97" s="22"/>
      <c r="H97" s="13" t="s">
        <v>9</v>
      </c>
      <c r="I97" s="64">
        <f t="shared" si="15"/>
        <v>0</v>
      </c>
      <c r="J97" s="70" t="s">
        <v>203</v>
      </c>
    </row>
    <row r="98" spans="1:10" s="14" customFormat="1" ht="15" customHeight="1" x14ac:dyDescent="0.25">
      <c r="A98" s="106"/>
      <c r="B98" s="10" t="s">
        <v>55</v>
      </c>
      <c r="C98" s="3"/>
      <c r="D98" s="11" t="s">
        <v>104</v>
      </c>
      <c r="E98" s="12">
        <v>1.915</v>
      </c>
      <c r="F98" s="18" t="s">
        <v>58</v>
      </c>
      <c r="G98" s="22"/>
      <c r="H98" s="13" t="s">
        <v>9</v>
      </c>
      <c r="I98" s="64">
        <f t="shared" si="15"/>
        <v>0</v>
      </c>
      <c r="J98" s="70" t="s">
        <v>203</v>
      </c>
    </row>
    <row r="99" spans="1:10" s="14" customFormat="1" ht="15" customHeight="1" x14ac:dyDescent="0.25">
      <c r="A99" s="106"/>
      <c r="B99" s="10" t="s">
        <v>56</v>
      </c>
      <c r="C99" s="3"/>
      <c r="D99" s="11" t="s">
        <v>104</v>
      </c>
      <c r="E99" s="12">
        <v>2.19</v>
      </c>
      <c r="F99" s="18" t="s">
        <v>58</v>
      </c>
      <c r="G99" s="22"/>
      <c r="H99" s="13" t="s">
        <v>9</v>
      </c>
      <c r="I99" s="64">
        <f t="shared" si="15"/>
        <v>0</v>
      </c>
      <c r="J99" s="70" t="s">
        <v>203</v>
      </c>
    </row>
    <row r="100" spans="1:10" s="24" customFormat="1" ht="15" customHeight="1" x14ac:dyDescent="0.25">
      <c r="A100" s="25"/>
      <c r="B100" s="26"/>
      <c r="C100" s="27"/>
      <c r="D100" s="26"/>
      <c r="E100" s="28"/>
      <c r="F100" s="26"/>
      <c r="G100" s="29"/>
      <c r="H100" s="30"/>
      <c r="I100" s="62"/>
      <c r="J100" s="67"/>
    </row>
    <row r="101" spans="1:10" s="41" customFormat="1" ht="15" customHeight="1" x14ac:dyDescent="0.25">
      <c r="A101" s="96" t="s">
        <v>57</v>
      </c>
      <c r="B101" s="43" t="s">
        <v>164</v>
      </c>
      <c r="C101" s="44"/>
      <c r="D101" s="45" t="s">
        <v>95</v>
      </c>
      <c r="E101" s="46">
        <v>1.45</v>
      </c>
      <c r="F101" s="47" t="s">
        <v>58</v>
      </c>
      <c r="G101" s="48"/>
      <c r="H101" s="49" t="s">
        <v>9</v>
      </c>
      <c r="I101" s="63">
        <f>((G101/100)*E101)</f>
        <v>0</v>
      </c>
      <c r="J101" s="81" t="s">
        <v>203</v>
      </c>
    </row>
    <row r="102" spans="1:10" s="41" customFormat="1" ht="15" customHeight="1" x14ac:dyDescent="0.25">
      <c r="A102" s="96"/>
      <c r="B102" s="43" t="s">
        <v>59</v>
      </c>
      <c r="C102" s="44"/>
      <c r="D102" s="45" t="s">
        <v>47</v>
      </c>
      <c r="E102" s="46">
        <v>3.5</v>
      </c>
      <c r="F102" s="47" t="s">
        <v>58</v>
      </c>
      <c r="G102" s="48"/>
      <c r="H102" s="49" t="s">
        <v>9</v>
      </c>
      <c r="I102" s="63">
        <f>((G102/100)*E102)</f>
        <v>0</v>
      </c>
      <c r="J102" s="81" t="s">
        <v>203</v>
      </c>
    </row>
    <row r="103" spans="1:10" s="41" customFormat="1" ht="15" customHeight="1" x14ac:dyDescent="0.25">
      <c r="A103" s="96"/>
      <c r="B103" s="43" t="s">
        <v>60</v>
      </c>
      <c r="C103" s="44"/>
      <c r="D103" s="45" t="s">
        <v>47</v>
      </c>
      <c r="E103" s="46">
        <v>2.98</v>
      </c>
      <c r="F103" s="47" t="s">
        <v>58</v>
      </c>
      <c r="G103" s="48"/>
      <c r="H103" s="49" t="s">
        <v>9</v>
      </c>
      <c r="I103" s="63">
        <f>((G103/100)*E103)</f>
        <v>0</v>
      </c>
      <c r="J103" s="81" t="s">
        <v>203</v>
      </c>
    </row>
    <row r="104" spans="1:10" s="41" customFormat="1" ht="15" customHeight="1" x14ac:dyDescent="0.25">
      <c r="A104" s="96"/>
      <c r="B104" s="43" t="s">
        <v>227</v>
      </c>
      <c r="C104" s="44"/>
      <c r="D104" s="45" t="s">
        <v>10</v>
      </c>
      <c r="E104" s="46">
        <v>1.7</v>
      </c>
      <c r="F104" s="47" t="s">
        <v>58</v>
      </c>
      <c r="G104" s="48"/>
      <c r="H104" s="49" t="s">
        <v>9</v>
      </c>
      <c r="I104" s="63">
        <f>((G104/100)*E104)</f>
        <v>0</v>
      </c>
      <c r="J104" s="81" t="s">
        <v>203</v>
      </c>
    </row>
    <row r="105" spans="1:10" s="41" customFormat="1" ht="15" customHeight="1" x14ac:dyDescent="0.25">
      <c r="A105" s="96"/>
      <c r="B105" s="43" t="s">
        <v>238</v>
      </c>
      <c r="C105" s="44"/>
      <c r="D105" s="45" t="s">
        <v>95</v>
      </c>
      <c r="E105" s="46">
        <v>1.7</v>
      </c>
      <c r="F105" s="47" t="s">
        <v>58</v>
      </c>
      <c r="G105" s="48"/>
      <c r="H105" s="49" t="s">
        <v>9</v>
      </c>
      <c r="I105" s="63">
        <f>((G105/100)*E105)</f>
        <v>0</v>
      </c>
      <c r="J105" s="81" t="s">
        <v>203</v>
      </c>
    </row>
    <row r="106" spans="1:10" s="24" customFormat="1" ht="15" customHeight="1" x14ac:dyDescent="0.25">
      <c r="A106" s="25"/>
      <c r="B106" s="26"/>
      <c r="C106" s="27"/>
      <c r="D106" s="26"/>
      <c r="E106" s="28"/>
      <c r="F106" s="26"/>
      <c r="G106" s="29"/>
      <c r="H106" s="30"/>
      <c r="I106" s="62"/>
      <c r="J106" s="67"/>
    </row>
    <row r="107" spans="1:10" s="8" customFormat="1" ht="15" customHeight="1" x14ac:dyDescent="0.25">
      <c r="A107" s="103" t="s">
        <v>61</v>
      </c>
      <c r="B107" s="2" t="s">
        <v>151</v>
      </c>
      <c r="C107" s="3"/>
      <c r="D107" s="4"/>
      <c r="E107" s="15">
        <v>3.8</v>
      </c>
      <c r="F107" s="16" t="s">
        <v>8</v>
      </c>
      <c r="G107" s="21"/>
      <c r="H107" s="7" t="s">
        <v>9</v>
      </c>
      <c r="I107" s="64">
        <f>((G107/1000)*E107)</f>
        <v>0</v>
      </c>
      <c r="J107" s="70" t="s">
        <v>203</v>
      </c>
    </row>
    <row r="108" spans="1:10" s="8" customFormat="1" ht="15" customHeight="1" x14ac:dyDescent="0.25">
      <c r="A108" s="103"/>
      <c r="B108" s="2" t="s">
        <v>239</v>
      </c>
      <c r="C108" s="3"/>
      <c r="D108" s="4" t="s">
        <v>240</v>
      </c>
      <c r="E108" s="118">
        <v>4.2</v>
      </c>
      <c r="F108" s="119" t="s">
        <v>8</v>
      </c>
      <c r="G108" s="21"/>
      <c r="H108" s="7" t="s">
        <v>9</v>
      </c>
      <c r="I108" s="64">
        <f t="shared" ref="I108:I109" si="16">((G108/1000)*E108)</f>
        <v>0</v>
      </c>
      <c r="J108" s="70" t="s">
        <v>203</v>
      </c>
    </row>
    <row r="109" spans="1:10" s="8" customFormat="1" x14ac:dyDescent="0.25">
      <c r="A109" s="103"/>
      <c r="B109" s="2" t="s">
        <v>62</v>
      </c>
      <c r="C109" s="3"/>
      <c r="D109" s="4" t="s">
        <v>7</v>
      </c>
      <c r="E109" s="88">
        <v>3.2</v>
      </c>
      <c r="F109" s="89" t="s">
        <v>63</v>
      </c>
      <c r="G109" s="21"/>
      <c r="H109" s="7" t="s">
        <v>9</v>
      </c>
      <c r="I109" s="64">
        <f t="shared" si="16"/>
        <v>0</v>
      </c>
      <c r="J109" s="61" t="s">
        <v>203</v>
      </c>
    </row>
    <row r="110" spans="1:10" s="24" customFormat="1" ht="15" customHeight="1" x14ac:dyDescent="0.25">
      <c r="A110" s="32"/>
      <c r="B110" s="33"/>
      <c r="C110" s="34"/>
      <c r="D110" s="33"/>
      <c r="E110" s="28"/>
      <c r="F110" s="26"/>
      <c r="G110" s="29"/>
      <c r="H110" s="35"/>
      <c r="I110" s="65"/>
      <c r="J110" s="67"/>
    </row>
    <row r="111" spans="1:10" s="41" customFormat="1" ht="15" customHeight="1" x14ac:dyDescent="0.25">
      <c r="A111" s="96" t="s">
        <v>64</v>
      </c>
      <c r="B111" s="43" t="s">
        <v>65</v>
      </c>
      <c r="C111" s="44"/>
      <c r="D111" s="45" t="s">
        <v>111</v>
      </c>
      <c r="E111" s="46">
        <v>5.6</v>
      </c>
      <c r="F111" s="47" t="s">
        <v>8</v>
      </c>
      <c r="G111" s="48"/>
      <c r="H111" s="49" t="s">
        <v>9</v>
      </c>
      <c r="I111" s="63">
        <f>((G111/1000)*E111)</f>
        <v>0</v>
      </c>
      <c r="J111" s="81" t="s">
        <v>203</v>
      </c>
    </row>
    <row r="112" spans="1:10" s="42" customFormat="1" ht="15" customHeight="1" x14ac:dyDescent="0.25">
      <c r="A112" s="96"/>
      <c r="B112" s="43" t="s">
        <v>66</v>
      </c>
      <c r="C112" s="44"/>
      <c r="D112" s="45" t="s">
        <v>67</v>
      </c>
      <c r="E112" s="46">
        <v>7</v>
      </c>
      <c r="F112" s="47" t="s">
        <v>8</v>
      </c>
      <c r="G112" s="48"/>
      <c r="H112" s="49" t="s">
        <v>9</v>
      </c>
      <c r="I112" s="63">
        <f>((G112/1000)*E112)</f>
        <v>0</v>
      </c>
      <c r="J112" s="81" t="s">
        <v>203</v>
      </c>
    </row>
    <row r="113" spans="1:10" s="41" customFormat="1" ht="15" customHeight="1" x14ac:dyDescent="0.25">
      <c r="A113" s="96"/>
      <c r="B113" s="43" t="s">
        <v>124</v>
      </c>
      <c r="C113" s="44"/>
      <c r="D113" s="45" t="s">
        <v>165</v>
      </c>
      <c r="E113" s="46">
        <v>5.5</v>
      </c>
      <c r="F113" s="47" t="s">
        <v>58</v>
      </c>
      <c r="G113" s="48"/>
      <c r="H113" s="49" t="s">
        <v>9</v>
      </c>
      <c r="I113" s="63">
        <f>((G113/100)*E113)</f>
        <v>0</v>
      </c>
      <c r="J113" s="81" t="s">
        <v>203</v>
      </c>
    </row>
    <row r="114" spans="1:10" s="41" customFormat="1" ht="15" customHeight="1" x14ac:dyDescent="0.25">
      <c r="A114" s="96"/>
      <c r="B114" s="43" t="s">
        <v>125</v>
      </c>
      <c r="C114" s="44"/>
      <c r="D114" s="45" t="s">
        <v>165</v>
      </c>
      <c r="E114" s="46">
        <v>2.8</v>
      </c>
      <c r="F114" s="47" t="s">
        <v>58</v>
      </c>
      <c r="G114" s="48"/>
      <c r="H114" s="49" t="s">
        <v>9</v>
      </c>
      <c r="I114" s="63">
        <f>((G114/100)*E114)</f>
        <v>0</v>
      </c>
      <c r="J114" s="81" t="s">
        <v>203</v>
      </c>
    </row>
    <row r="115" spans="1:10" s="41" customFormat="1" ht="15" customHeight="1" x14ac:dyDescent="0.25">
      <c r="A115" s="96"/>
      <c r="B115" s="43" t="s">
        <v>215</v>
      </c>
      <c r="C115" s="44"/>
      <c r="D115" s="45" t="s">
        <v>47</v>
      </c>
      <c r="E115" s="46">
        <v>5</v>
      </c>
      <c r="F115" s="47" t="s">
        <v>58</v>
      </c>
      <c r="G115" s="48"/>
      <c r="H115" s="49" t="s">
        <v>9</v>
      </c>
      <c r="I115" s="63">
        <f>((G115/100)*E115)</f>
        <v>0</v>
      </c>
      <c r="J115" s="81" t="s">
        <v>203</v>
      </c>
    </row>
    <row r="116" spans="1:10" s="41" customFormat="1" ht="15" customHeight="1" x14ac:dyDescent="0.25">
      <c r="A116" s="96"/>
      <c r="B116" s="43" t="s">
        <v>68</v>
      </c>
      <c r="C116" s="44"/>
      <c r="D116" s="45" t="s">
        <v>69</v>
      </c>
      <c r="E116" s="46">
        <v>0.18</v>
      </c>
      <c r="F116" s="47" t="s">
        <v>58</v>
      </c>
      <c r="G116" s="48"/>
      <c r="H116" s="49" t="s">
        <v>9</v>
      </c>
      <c r="I116" s="63">
        <f>((G116/100)*E116)</f>
        <v>0</v>
      </c>
      <c r="J116" s="81" t="s">
        <v>203</v>
      </c>
    </row>
    <row r="117" spans="1:10" s="41" customFormat="1" ht="15" customHeight="1" x14ac:dyDescent="0.25">
      <c r="A117" s="96"/>
      <c r="B117" s="43" t="s">
        <v>126</v>
      </c>
      <c r="C117" s="44"/>
      <c r="D117" s="45" t="s">
        <v>10</v>
      </c>
      <c r="E117" s="46">
        <v>2.1</v>
      </c>
      <c r="F117" s="47" t="s">
        <v>8</v>
      </c>
      <c r="G117" s="48"/>
      <c r="H117" s="49" t="s">
        <v>9</v>
      </c>
      <c r="I117" s="63">
        <f>((G117/1000)*E117)</f>
        <v>0</v>
      </c>
      <c r="J117" s="81" t="s">
        <v>203</v>
      </c>
    </row>
    <row r="118" spans="1:10" s="41" customFormat="1" ht="15" customHeight="1" x14ac:dyDescent="0.25">
      <c r="A118" s="96"/>
      <c r="B118" s="43" t="s">
        <v>171</v>
      </c>
      <c r="C118" s="44"/>
      <c r="D118" s="45" t="s">
        <v>10</v>
      </c>
      <c r="E118" s="46">
        <v>1.62</v>
      </c>
      <c r="F118" s="47" t="s">
        <v>58</v>
      </c>
      <c r="G118" s="48"/>
      <c r="H118" s="49" t="s">
        <v>9</v>
      </c>
      <c r="I118" s="63">
        <f>((G118/100)*E118)</f>
        <v>0</v>
      </c>
      <c r="J118" s="81" t="s">
        <v>203</v>
      </c>
    </row>
    <row r="119" spans="1:10" s="41" customFormat="1" ht="15" customHeight="1" x14ac:dyDescent="0.25">
      <c r="A119" s="96"/>
      <c r="B119" s="43" t="s">
        <v>127</v>
      </c>
      <c r="C119" s="44"/>
      <c r="D119" s="45" t="s">
        <v>166</v>
      </c>
      <c r="E119" s="46">
        <v>4.62</v>
      </c>
      <c r="F119" s="47" t="s">
        <v>58</v>
      </c>
      <c r="G119" s="48"/>
      <c r="H119" s="49" t="s">
        <v>9</v>
      </c>
      <c r="I119" s="63">
        <f>((G119/100)*E119)</f>
        <v>0</v>
      </c>
      <c r="J119" s="81" t="s">
        <v>203</v>
      </c>
    </row>
    <row r="120" spans="1:10" s="41" customFormat="1" ht="15" customHeight="1" x14ac:dyDescent="0.25">
      <c r="A120" s="96"/>
      <c r="B120" s="43" t="s">
        <v>128</v>
      </c>
      <c r="C120" s="44"/>
      <c r="D120" s="45" t="s">
        <v>166</v>
      </c>
      <c r="E120" s="46">
        <v>4.62</v>
      </c>
      <c r="F120" s="47" t="s">
        <v>58</v>
      </c>
      <c r="G120" s="48"/>
      <c r="H120" s="49" t="s">
        <v>9</v>
      </c>
      <c r="I120" s="63">
        <f>((G120/100)*E120)</f>
        <v>0</v>
      </c>
      <c r="J120" s="81" t="s">
        <v>203</v>
      </c>
    </row>
    <row r="121" spans="1:10" s="41" customFormat="1" ht="15" customHeight="1" x14ac:dyDescent="0.25">
      <c r="A121" s="96"/>
      <c r="B121" s="43" t="s">
        <v>70</v>
      </c>
      <c r="C121" s="44"/>
      <c r="D121" s="45" t="s">
        <v>10</v>
      </c>
      <c r="E121" s="46">
        <v>18.5</v>
      </c>
      <c r="F121" s="47" t="s">
        <v>8</v>
      </c>
      <c r="G121" s="48"/>
      <c r="H121" s="49" t="s">
        <v>9</v>
      </c>
      <c r="I121" s="63">
        <f>((G121/1000)*E121)</f>
        <v>0</v>
      </c>
      <c r="J121" s="81" t="s">
        <v>203</v>
      </c>
    </row>
    <row r="122" spans="1:10" s="41" customFormat="1" ht="15" customHeight="1" x14ac:dyDescent="0.25">
      <c r="A122" s="96"/>
      <c r="B122" s="43" t="s">
        <v>152</v>
      </c>
      <c r="C122" s="44"/>
      <c r="D122" s="45" t="s">
        <v>71</v>
      </c>
      <c r="E122" s="46">
        <v>17.7</v>
      </c>
      <c r="F122" s="47" t="s">
        <v>8</v>
      </c>
      <c r="G122" s="48"/>
      <c r="H122" s="49" t="s">
        <v>9</v>
      </c>
      <c r="I122" s="63">
        <f>((G122/1000)*E122)</f>
        <v>0</v>
      </c>
      <c r="J122" s="81" t="s">
        <v>203</v>
      </c>
    </row>
    <row r="123" spans="1:10" s="41" customFormat="1" ht="15" customHeight="1" x14ac:dyDescent="0.25">
      <c r="A123" s="96"/>
      <c r="B123" s="43" t="s">
        <v>129</v>
      </c>
      <c r="C123" s="44"/>
      <c r="D123" s="45" t="s">
        <v>71</v>
      </c>
      <c r="E123" s="46">
        <v>14</v>
      </c>
      <c r="F123" s="47" t="s">
        <v>8</v>
      </c>
      <c r="G123" s="48"/>
      <c r="H123" s="49" t="s">
        <v>9</v>
      </c>
      <c r="I123" s="63">
        <f>((G123/1000)*E123)</f>
        <v>0</v>
      </c>
      <c r="J123" s="81" t="s">
        <v>203</v>
      </c>
    </row>
    <row r="124" spans="1:10" s="24" customFormat="1" ht="15" customHeight="1" x14ac:dyDescent="0.25">
      <c r="A124" s="25"/>
      <c r="B124" s="26"/>
      <c r="C124" s="27"/>
      <c r="D124" s="26"/>
      <c r="E124" s="28"/>
      <c r="F124" s="26"/>
      <c r="G124" s="29"/>
      <c r="H124" s="30"/>
      <c r="I124" s="62"/>
      <c r="J124" s="71"/>
    </row>
    <row r="125" spans="1:10" s="8" customFormat="1" ht="15" customHeight="1" x14ac:dyDescent="0.25">
      <c r="A125" s="103" t="s">
        <v>72</v>
      </c>
      <c r="B125" s="2" t="s">
        <v>160</v>
      </c>
      <c r="C125" s="3"/>
      <c r="D125" s="4" t="s">
        <v>73</v>
      </c>
      <c r="E125" s="5">
        <v>11</v>
      </c>
      <c r="F125" s="6" t="s">
        <v>8</v>
      </c>
      <c r="G125" s="21"/>
      <c r="H125" s="7" t="s">
        <v>9</v>
      </c>
      <c r="I125" s="64">
        <f t="shared" ref="I125:I130" si="17">((G125/1000)*E125)</f>
        <v>0</v>
      </c>
      <c r="J125" s="70" t="s">
        <v>203</v>
      </c>
    </row>
    <row r="126" spans="1:10" s="8" customFormat="1" ht="15" customHeight="1" x14ac:dyDescent="0.25">
      <c r="A126" s="103"/>
      <c r="B126" s="2" t="s">
        <v>159</v>
      </c>
      <c r="C126" s="3"/>
      <c r="D126" s="4" t="s">
        <v>73</v>
      </c>
      <c r="E126" s="5">
        <v>11</v>
      </c>
      <c r="F126" s="6" t="s">
        <v>8</v>
      </c>
      <c r="G126" s="21"/>
      <c r="H126" s="7" t="s">
        <v>9</v>
      </c>
      <c r="I126" s="64">
        <f t="shared" si="17"/>
        <v>0</v>
      </c>
      <c r="J126" s="70" t="s">
        <v>203</v>
      </c>
    </row>
    <row r="127" spans="1:10" s="8" customFormat="1" x14ac:dyDescent="0.25">
      <c r="A127" s="103"/>
      <c r="B127" s="2" t="s">
        <v>223</v>
      </c>
      <c r="C127" s="3"/>
      <c r="D127" s="40" t="s">
        <v>71</v>
      </c>
      <c r="E127" s="5">
        <v>13</v>
      </c>
      <c r="F127" s="6" t="s">
        <v>8</v>
      </c>
      <c r="G127" s="21"/>
      <c r="H127" s="7" t="s">
        <v>9</v>
      </c>
      <c r="I127" s="64">
        <f t="shared" si="17"/>
        <v>0</v>
      </c>
      <c r="J127" s="70" t="s">
        <v>203</v>
      </c>
    </row>
    <row r="128" spans="1:10" s="8" customFormat="1" x14ac:dyDescent="0.25">
      <c r="A128" s="103"/>
      <c r="B128" s="2" t="s">
        <v>224</v>
      </c>
      <c r="C128" s="3"/>
      <c r="D128" s="4" t="s">
        <v>105</v>
      </c>
      <c r="E128" s="5">
        <v>12.6</v>
      </c>
      <c r="F128" s="6" t="s">
        <v>8</v>
      </c>
      <c r="G128" s="21"/>
      <c r="H128" s="7" t="s">
        <v>9</v>
      </c>
      <c r="I128" s="64">
        <f t="shared" si="17"/>
        <v>0</v>
      </c>
      <c r="J128" s="70" t="s">
        <v>203</v>
      </c>
    </row>
    <row r="129" spans="1:10" s="8" customFormat="1" x14ac:dyDescent="0.25">
      <c r="A129" s="103"/>
      <c r="B129" s="2" t="s">
        <v>158</v>
      </c>
      <c r="C129" s="3"/>
      <c r="D129" s="4" t="s">
        <v>150</v>
      </c>
      <c r="E129" s="5">
        <v>4.9000000000000004</v>
      </c>
      <c r="F129" s="6" t="s">
        <v>8</v>
      </c>
      <c r="G129" s="21"/>
      <c r="H129" s="7" t="s">
        <v>9</v>
      </c>
      <c r="I129" s="64">
        <f t="shared" si="17"/>
        <v>0</v>
      </c>
      <c r="J129" s="70" t="s">
        <v>203</v>
      </c>
    </row>
    <row r="130" spans="1:10" s="8" customFormat="1" x14ac:dyDescent="0.25">
      <c r="A130" s="103"/>
      <c r="B130" s="2" t="s">
        <v>157</v>
      </c>
      <c r="C130" s="3"/>
      <c r="D130" s="4" t="s">
        <v>10</v>
      </c>
      <c r="E130" s="5">
        <v>3.7</v>
      </c>
      <c r="F130" s="6" t="s">
        <v>8</v>
      </c>
      <c r="G130" s="21"/>
      <c r="H130" s="7" t="s">
        <v>9</v>
      </c>
      <c r="I130" s="64">
        <f t="shared" si="17"/>
        <v>0</v>
      </c>
      <c r="J130" s="70" t="s">
        <v>203</v>
      </c>
    </row>
    <row r="131" spans="1:10" s="24" customFormat="1" ht="15" customHeight="1" x14ac:dyDescent="0.25">
      <c r="A131" s="25"/>
      <c r="B131" s="26"/>
      <c r="C131" s="27"/>
      <c r="D131" s="26"/>
      <c r="E131" s="28"/>
      <c r="F131" s="26"/>
      <c r="G131" s="29"/>
      <c r="H131" s="30"/>
      <c r="I131" s="62"/>
      <c r="J131" s="71"/>
    </row>
    <row r="132" spans="1:10" s="24" customFormat="1" ht="15" customHeight="1" x14ac:dyDescent="0.25">
      <c r="A132" s="52"/>
      <c r="B132" s="53" t="s">
        <v>149</v>
      </c>
      <c r="C132" s="54"/>
      <c r="D132" s="53"/>
      <c r="E132" s="55"/>
      <c r="F132" s="53"/>
      <c r="G132" s="56"/>
      <c r="H132" s="57"/>
      <c r="I132" s="66"/>
      <c r="J132" s="70"/>
    </row>
    <row r="133" spans="1:10" s="41" customFormat="1" x14ac:dyDescent="0.25">
      <c r="A133" s="96" t="s">
        <v>74</v>
      </c>
      <c r="B133" s="43" t="s">
        <v>154</v>
      </c>
      <c r="C133" s="72"/>
      <c r="D133" s="45"/>
      <c r="E133" s="46">
        <v>1</v>
      </c>
      <c r="F133" s="47" t="s">
        <v>75</v>
      </c>
      <c r="G133" s="48"/>
      <c r="H133" s="49" t="s">
        <v>76</v>
      </c>
      <c r="I133" s="63">
        <f>(G133*E133)</f>
        <v>0</v>
      </c>
      <c r="J133" s="81" t="s">
        <v>203</v>
      </c>
    </row>
    <row r="134" spans="1:10" s="41" customFormat="1" x14ac:dyDescent="0.25">
      <c r="A134" s="96"/>
      <c r="B134" s="43" t="s">
        <v>155</v>
      </c>
      <c r="C134" s="44"/>
      <c r="D134" s="45"/>
      <c r="E134" s="46">
        <v>8.8000000000000007</v>
      </c>
      <c r="F134" s="47" t="s">
        <v>8</v>
      </c>
      <c r="G134" s="48"/>
      <c r="H134" s="49" t="s">
        <v>9</v>
      </c>
      <c r="I134" s="63">
        <f>((G134/1000)*E134)</f>
        <v>0</v>
      </c>
      <c r="J134" s="81" t="s">
        <v>203</v>
      </c>
    </row>
    <row r="135" spans="1:10" s="41" customFormat="1" x14ac:dyDescent="0.25">
      <c r="A135" s="96"/>
      <c r="B135" s="43" t="s">
        <v>211</v>
      </c>
      <c r="C135" s="44"/>
      <c r="D135" s="45" t="s">
        <v>210</v>
      </c>
      <c r="E135" s="46">
        <v>5</v>
      </c>
      <c r="F135" s="47" t="s">
        <v>205</v>
      </c>
      <c r="G135" s="48"/>
      <c r="H135" s="49" t="s">
        <v>76</v>
      </c>
      <c r="I135" s="63">
        <f t="shared" ref="I135:I137" si="18">((G135/1000)*E135)</f>
        <v>0</v>
      </c>
      <c r="J135" s="81" t="s">
        <v>203</v>
      </c>
    </row>
    <row r="136" spans="1:10" s="41" customFormat="1" x14ac:dyDescent="0.25">
      <c r="A136" s="96"/>
      <c r="B136" s="43" t="s">
        <v>212</v>
      </c>
      <c r="C136" s="44"/>
      <c r="D136" s="45" t="s">
        <v>210</v>
      </c>
      <c r="E136" s="46">
        <v>5</v>
      </c>
      <c r="F136" s="47" t="s">
        <v>205</v>
      </c>
      <c r="G136" s="48"/>
      <c r="H136" s="49" t="s">
        <v>76</v>
      </c>
      <c r="I136" s="63">
        <f t="shared" si="18"/>
        <v>0</v>
      </c>
      <c r="J136" s="81" t="s">
        <v>203</v>
      </c>
    </row>
    <row r="137" spans="1:10" s="41" customFormat="1" x14ac:dyDescent="0.25">
      <c r="A137" s="96"/>
      <c r="B137" s="43" t="s">
        <v>213</v>
      </c>
      <c r="C137" s="44"/>
      <c r="D137" s="45" t="s">
        <v>210</v>
      </c>
      <c r="E137" s="46">
        <v>5</v>
      </c>
      <c r="F137" s="47" t="s">
        <v>205</v>
      </c>
      <c r="G137" s="48"/>
      <c r="H137" s="49" t="s">
        <v>76</v>
      </c>
      <c r="I137" s="63">
        <f t="shared" si="18"/>
        <v>0</v>
      </c>
      <c r="J137" s="81" t="s">
        <v>203</v>
      </c>
    </row>
    <row r="138" spans="1:10" s="41" customFormat="1" x14ac:dyDescent="0.25">
      <c r="A138" s="96"/>
      <c r="B138" s="43" t="s">
        <v>232</v>
      </c>
      <c r="C138" s="44"/>
      <c r="D138" s="45" t="s">
        <v>210</v>
      </c>
      <c r="E138" s="46">
        <v>6</v>
      </c>
      <c r="F138" s="47" t="s">
        <v>205</v>
      </c>
      <c r="G138" s="48"/>
      <c r="H138" s="49" t="s">
        <v>76</v>
      </c>
      <c r="I138" s="63">
        <f t="shared" ref="I138" si="19">((G138/1000)*E138)</f>
        <v>0</v>
      </c>
      <c r="J138" s="81" t="s">
        <v>203</v>
      </c>
    </row>
    <row r="139" spans="1:10" s="41" customFormat="1" x14ac:dyDescent="0.25">
      <c r="A139" s="96"/>
      <c r="B139" s="43" t="s">
        <v>204</v>
      </c>
      <c r="C139" s="44"/>
      <c r="D139" s="45" t="s">
        <v>210</v>
      </c>
      <c r="E139" s="46">
        <v>4</v>
      </c>
      <c r="F139" s="47" t="s">
        <v>205</v>
      </c>
      <c r="G139" s="48"/>
      <c r="H139" s="49" t="s">
        <v>76</v>
      </c>
      <c r="I139" s="63">
        <f>(G139*E139)</f>
        <v>0</v>
      </c>
      <c r="J139" s="81" t="s">
        <v>203</v>
      </c>
    </row>
    <row r="140" spans="1:10" s="41" customFormat="1" x14ac:dyDescent="0.25">
      <c r="A140" s="96"/>
      <c r="B140" s="43" t="s">
        <v>206</v>
      </c>
      <c r="C140" s="44"/>
      <c r="D140" s="45" t="s">
        <v>210</v>
      </c>
      <c r="E140" s="46">
        <v>4</v>
      </c>
      <c r="F140" s="47" t="s">
        <v>205</v>
      </c>
      <c r="G140" s="48"/>
      <c r="H140" s="49" t="s">
        <v>76</v>
      </c>
      <c r="I140" s="63">
        <f t="shared" ref="I140:I151" si="20">(G140*E140)</f>
        <v>0</v>
      </c>
      <c r="J140" s="81" t="s">
        <v>203</v>
      </c>
    </row>
    <row r="141" spans="1:10" s="41" customFormat="1" x14ac:dyDescent="0.25">
      <c r="A141" s="96"/>
      <c r="B141" s="43" t="s">
        <v>207</v>
      </c>
      <c r="C141" s="44"/>
      <c r="D141" s="45" t="s">
        <v>210</v>
      </c>
      <c r="E141" s="46">
        <v>4</v>
      </c>
      <c r="F141" s="47" t="s">
        <v>205</v>
      </c>
      <c r="G141" s="48"/>
      <c r="H141" s="49" t="s">
        <v>76</v>
      </c>
      <c r="I141" s="63">
        <f t="shared" si="20"/>
        <v>0</v>
      </c>
      <c r="J141" s="81" t="s">
        <v>203</v>
      </c>
    </row>
    <row r="142" spans="1:10" s="41" customFormat="1" x14ac:dyDescent="0.25">
      <c r="A142" s="96"/>
      <c r="B142" s="43" t="s">
        <v>208</v>
      </c>
      <c r="C142" s="44"/>
      <c r="D142" s="45" t="s">
        <v>210</v>
      </c>
      <c r="E142" s="46">
        <v>4</v>
      </c>
      <c r="F142" s="47" t="s">
        <v>205</v>
      </c>
      <c r="G142" s="48"/>
      <c r="H142" s="49" t="s">
        <v>76</v>
      </c>
      <c r="I142" s="63">
        <f t="shared" si="20"/>
        <v>0</v>
      </c>
      <c r="J142" s="81" t="s">
        <v>203</v>
      </c>
    </row>
    <row r="143" spans="1:10" s="41" customFormat="1" x14ac:dyDescent="0.25">
      <c r="A143" s="96"/>
      <c r="B143" s="43" t="s">
        <v>243</v>
      </c>
      <c r="C143" s="44"/>
      <c r="D143" s="45" t="s">
        <v>210</v>
      </c>
      <c r="E143" s="46">
        <v>4</v>
      </c>
      <c r="F143" s="47" t="s">
        <v>205</v>
      </c>
      <c r="G143" s="48"/>
      <c r="H143" s="49" t="s">
        <v>76</v>
      </c>
      <c r="I143" s="63">
        <f t="shared" ref="I143:I147" si="21">(G143*E143)</f>
        <v>0</v>
      </c>
      <c r="J143" s="81" t="s">
        <v>203</v>
      </c>
    </row>
    <row r="144" spans="1:10" s="41" customFormat="1" x14ac:dyDescent="0.25">
      <c r="A144" s="96"/>
      <c r="B144" s="43" t="s">
        <v>244</v>
      </c>
      <c r="C144" s="44"/>
      <c r="D144" s="45" t="s">
        <v>210</v>
      </c>
      <c r="E144" s="46">
        <v>4</v>
      </c>
      <c r="F144" s="47" t="s">
        <v>205</v>
      </c>
      <c r="G144" s="48"/>
      <c r="H144" s="49" t="s">
        <v>76</v>
      </c>
      <c r="I144" s="63">
        <f t="shared" si="21"/>
        <v>0</v>
      </c>
      <c r="J144" s="81" t="s">
        <v>203</v>
      </c>
    </row>
    <row r="145" spans="1:10" s="41" customFormat="1" x14ac:dyDescent="0.25">
      <c r="A145" s="96"/>
      <c r="B145" s="43" t="s">
        <v>245</v>
      </c>
      <c r="C145" s="44"/>
      <c r="D145" s="45" t="s">
        <v>210</v>
      </c>
      <c r="E145" s="46">
        <v>4</v>
      </c>
      <c r="F145" s="47" t="s">
        <v>205</v>
      </c>
      <c r="G145" s="48"/>
      <c r="H145" s="49" t="s">
        <v>76</v>
      </c>
      <c r="I145" s="63">
        <f t="shared" si="21"/>
        <v>0</v>
      </c>
      <c r="J145" s="81" t="s">
        <v>203</v>
      </c>
    </row>
    <row r="146" spans="1:10" s="41" customFormat="1" x14ac:dyDescent="0.25">
      <c r="A146" s="96"/>
      <c r="B146" s="43" t="s">
        <v>246</v>
      </c>
      <c r="C146" s="44"/>
      <c r="D146" s="45" t="s">
        <v>210</v>
      </c>
      <c r="E146" s="46">
        <v>4</v>
      </c>
      <c r="F146" s="47" t="s">
        <v>205</v>
      </c>
      <c r="G146" s="48"/>
      <c r="H146" s="49" t="s">
        <v>76</v>
      </c>
      <c r="I146" s="63">
        <f t="shared" si="21"/>
        <v>0</v>
      </c>
      <c r="J146" s="81" t="s">
        <v>203</v>
      </c>
    </row>
    <row r="147" spans="1:10" s="41" customFormat="1" x14ac:dyDescent="0.25">
      <c r="A147" s="96"/>
      <c r="B147" s="43" t="s">
        <v>247</v>
      </c>
      <c r="C147" s="44"/>
      <c r="D147" s="45" t="s">
        <v>210</v>
      </c>
      <c r="E147" s="46">
        <v>4</v>
      </c>
      <c r="F147" s="47" t="s">
        <v>205</v>
      </c>
      <c r="G147" s="48"/>
      <c r="H147" s="49" t="s">
        <v>76</v>
      </c>
      <c r="I147" s="63">
        <f t="shared" si="21"/>
        <v>0</v>
      </c>
      <c r="J147" s="81" t="s">
        <v>203</v>
      </c>
    </row>
    <row r="148" spans="1:10" s="41" customFormat="1" x14ac:dyDescent="0.25">
      <c r="A148" s="96"/>
      <c r="B148" s="43" t="s">
        <v>209</v>
      </c>
      <c r="C148" s="44"/>
      <c r="D148" s="45" t="s">
        <v>210</v>
      </c>
      <c r="E148" s="46">
        <v>4</v>
      </c>
      <c r="F148" s="47" t="s">
        <v>205</v>
      </c>
      <c r="G148" s="48"/>
      <c r="H148" s="49" t="s">
        <v>76</v>
      </c>
      <c r="I148" s="63">
        <f t="shared" si="20"/>
        <v>0</v>
      </c>
      <c r="J148" s="81" t="s">
        <v>203</v>
      </c>
    </row>
    <row r="149" spans="1:10" s="41" customFormat="1" x14ac:dyDescent="0.25">
      <c r="A149" s="96"/>
      <c r="B149" s="43" t="s">
        <v>77</v>
      </c>
      <c r="C149" s="44"/>
      <c r="D149" s="45" t="s">
        <v>210</v>
      </c>
      <c r="E149" s="46">
        <v>4.2</v>
      </c>
      <c r="F149" s="47" t="s">
        <v>205</v>
      </c>
      <c r="G149" s="48"/>
      <c r="H149" s="49" t="s">
        <v>76</v>
      </c>
      <c r="I149" s="63">
        <f t="shared" si="20"/>
        <v>0</v>
      </c>
      <c r="J149" s="81" t="s">
        <v>203</v>
      </c>
    </row>
    <row r="150" spans="1:10" s="41" customFormat="1" x14ac:dyDescent="0.25">
      <c r="A150" s="96"/>
      <c r="B150" s="43" t="s">
        <v>231</v>
      </c>
      <c r="C150" s="44"/>
      <c r="D150" s="45" t="s">
        <v>210</v>
      </c>
      <c r="E150" s="46">
        <v>5.2</v>
      </c>
      <c r="F150" s="47" t="s">
        <v>205</v>
      </c>
      <c r="G150" s="48"/>
      <c r="H150" s="49" t="s">
        <v>76</v>
      </c>
      <c r="I150" s="63">
        <f t="shared" ref="I150" si="22">(G150*E150)</f>
        <v>0</v>
      </c>
      <c r="J150" s="81" t="s">
        <v>203</v>
      </c>
    </row>
    <row r="151" spans="1:10" s="41" customFormat="1" x14ac:dyDescent="0.25">
      <c r="A151" s="96"/>
      <c r="B151" s="43" t="s">
        <v>78</v>
      </c>
      <c r="C151" s="44"/>
      <c r="D151" s="45" t="s">
        <v>210</v>
      </c>
      <c r="E151" s="46">
        <v>4</v>
      </c>
      <c r="F151" s="47" t="s">
        <v>205</v>
      </c>
      <c r="G151" s="48"/>
      <c r="H151" s="49" t="s">
        <v>76</v>
      </c>
      <c r="I151" s="63">
        <f t="shared" si="20"/>
        <v>0</v>
      </c>
      <c r="J151" s="81" t="s">
        <v>203</v>
      </c>
    </row>
    <row r="152" spans="1:10" s="24" customFormat="1" ht="15" customHeight="1" x14ac:dyDescent="0.25">
      <c r="A152" s="38"/>
      <c r="B152" s="26"/>
      <c r="C152" s="27"/>
      <c r="D152" s="26"/>
      <c r="E152" s="28"/>
      <c r="F152" s="26"/>
      <c r="G152" s="29"/>
      <c r="H152" s="30"/>
      <c r="I152" s="62"/>
      <c r="J152" s="71"/>
    </row>
    <row r="153" spans="1:10" s="8" customFormat="1" ht="15" customHeight="1" x14ac:dyDescent="0.25">
      <c r="A153" s="100" t="s">
        <v>79</v>
      </c>
      <c r="B153" s="6" t="s">
        <v>179</v>
      </c>
      <c r="C153" s="3"/>
      <c r="D153" s="4" t="s">
        <v>166</v>
      </c>
      <c r="E153" s="5">
        <v>5</v>
      </c>
      <c r="F153" s="6" t="s">
        <v>8</v>
      </c>
      <c r="G153" s="21"/>
      <c r="H153" s="7" t="s">
        <v>9</v>
      </c>
      <c r="I153" s="64">
        <f t="shared" ref="I153:I163" si="23">((G153/1000)*E153)</f>
        <v>0</v>
      </c>
      <c r="J153" s="70" t="s">
        <v>203</v>
      </c>
    </row>
    <row r="154" spans="1:10" s="8" customFormat="1" ht="15" customHeight="1" x14ac:dyDescent="0.25">
      <c r="A154" s="101"/>
      <c r="B154" s="6" t="s">
        <v>161</v>
      </c>
      <c r="C154" s="3"/>
      <c r="D154" s="4" t="s">
        <v>166</v>
      </c>
      <c r="E154" s="5">
        <v>9</v>
      </c>
      <c r="F154" s="6" t="s">
        <v>8</v>
      </c>
      <c r="G154" s="21"/>
      <c r="H154" s="7" t="s">
        <v>9</v>
      </c>
      <c r="I154" s="64">
        <f t="shared" si="23"/>
        <v>0</v>
      </c>
      <c r="J154" s="70" t="s">
        <v>203</v>
      </c>
    </row>
    <row r="155" spans="1:10" s="8" customFormat="1" ht="15" customHeight="1" x14ac:dyDescent="0.25">
      <c r="A155" s="101"/>
      <c r="B155" s="6" t="s">
        <v>80</v>
      </c>
      <c r="C155" s="3"/>
      <c r="D155" s="4" t="s">
        <v>166</v>
      </c>
      <c r="E155" s="5">
        <v>14.1</v>
      </c>
      <c r="F155" s="6" t="s">
        <v>8</v>
      </c>
      <c r="G155" s="21"/>
      <c r="H155" s="7" t="s">
        <v>9</v>
      </c>
      <c r="I155" s="64">
        <f t="shared" si="23"/>
        <v>0</v>
      </c>
      <c r="J155" s="70" t="s">
        <v>203</v>
      </c>
    </row>
    <row r="156" spans="1:10" s="8" customFormat="1" ht="15" customHeight="1" x14ac:dyDescent="0.25">
      <c r="A156" s="101"/>
      <c r="B156" s="6" t="s">
        <v>180</v>
      </c>
      <c r="C156" s="3"/>
      <c r="D156" s="4" t="s">
        <v>166</v>
      </c>
      <c r="E156" s="5">
        <v>5.6</v>
      </c>
      <c r="F156" s="6" t="s">
        <v>8</v>
      </c>
      <c r="G156" s="21"/>
      <c r="H156" s="7" t="s">
        <v>9</v>
      </c>
      <c r="I156" s="64">
        <f t="shared" si="23"/>
        <v>0</v>
      </c>
      <c r="J156" s="70" t="s">
        <v>203</v>
      </c>
    </row>
    <row r="157" spans="1:10" s="8" customFormat="1" ht="15" customHeight="1" x14ac:dyDescent="0.25">
      <c r="A157" s="101"/>
      <c r="B157" s="82" t="s">
        <v>216</v>
      </c>
      <c r="C157" s="83"/>
      <c r="D157" s="40" t="s">
        <v>210</v>
      </c>
      <c r="E157" s="84">
        <v>5</v>
      </c>
      <c r="F157" s="18" t="s">
        <v>205</v>
      </c>
      <c r="G157" s="85"/>
      <c r="H157" s="86" t="s">
        <v>76</v>
      </c>
      <c r="I157" s="87">
        <f t="shared" ref="I157" si="24">(G157*E157)</f>
        <v>0</v>
      </c>
      <c r="J157" s="70" t="s">
        <v>203</v>
      </c>
    </row>
    <row r="158" spans="1:10" s="8" customFormat="1" ht="15" customHeight="1" x14ac:dyDescent="0.25">
      <c r="A158" s="101"/>
      <c r="B158" s="6" t="s">
        <v>178</v>
      </c>
      <c r="C158" s="3"/>
      <c r="D158" s="4" t="s">
        <v>166</v>
      </c>
      <c r="E158" s="5">
        <v>4.2</v>
      </c>
      <c r="F158" s="6" t="s">
        <v>8</v>
      </c>
      <c r="G158" s="21"/>
      <c r="H158" s="7" t="s">
        <v>9</v>
      </c>
      <c r="I158" s="64">
        <f t="shared" si="23"/>
        <v>0</v>
      </c>
      <c r="J158" s="70" t="s">
        <v>203</v>
      </c>
    </row>
    <row r="159" spans="1:10" s="9" customFormat="1" ht="15" customHeight="1" x14ac:dyDescent="0.25">
      <c r="A159" s="101"/>
      <c r="B159" s="6" t="s">
        <v>156</v>
      </c>
      <c r="C159" s="3"/>
      <c r="D159" s="4"/>
      <c r="E159" s="5">
        <v>20.5</v>
      </c>
      <c r="F159" s="6" t="s">
        <v>8</v>
      </c>
      <c r="G159" s="21"/>
      <c r="H159" s="7" t="s">
        <v>9</v>
      </c>
      <c r="I159" s="64">
        <f t="shared" si="23"/>
        <v>0</v>
      </c>
      <c r="J159" s="70" t="s">
        <v>203</v>
      </c>
    </row>
    <row r="160" spans="1:10" s="9" customFormat="1" ht="15" customHeight="1" x14ac:dyDescent="0.25">
      <c r="A160" s="101"/>
      <c r="B160" s="6" t="s">
        <v>220</v>
      </c>
      <c r="C160" s="3"/>
      <c r="D160" s="4"/>
      <c r="E160" s="5">
        <v>10</v>
      </c>
      <c r="F160" s="6" t="s">
        <v>8</v>
      </c>
      <c r="G160" s="21"/>
      <c r="H160" s="7" t="s">
        <v>9</v>
      </c>
      <c r="I160" s="64">
        <f t="shared" ref="I160" si="25">((G160/1000)*E160)</f>
        <v>0</v>
      </c>
      <c r="J160" s="70" t="s">
        <v>203</v>
      </c>
    </row>
    <row r="161" spans="1:10" s="8" customFormat="1" ht="15" customHeight="1" x14ac:dyDescent="0.25">
      <c r="A161" s="101"/>
      <c r="B161" s="6" t="s">
        <v>155</v>
      </c>
      <c r="C161" s="3"/>
      <c r="D161" s="4" t="s">
        <v>166</v>
      </c>
      <c r="E161" s="5">
        <v>8.8000000000000007</v>
      </c>
      <c r="F161" s="6" t="s">
        <v>8</v>
      </c>
      <c r="G161" s="21"/>
      <c r="H161" s="7" t="s">
        <v>9</v>
      </c>
      <c r="I161" s="64">
        <f t="shared" si="23"/>
        <v>0</v>
      </c>
      <c r="J161" s="70" t="s">
        <v>203</v>
      </c>
    </row>
    <row r="162" spans="1:10" s="8" customFormat="1" ht="15" customHeight="1" x14ac:dyDescent="0.25">
      <c r="A162" s="101"/>
      <c r="B162" s="6" t="s">
        <v>81</v>
      </c>
      <c r="C162" s="3"/>
      <c r="D162" s="4"/>
      <c r="E162" s="5">
        <v>3</v>
      </c>
      <c r="F162" s="6" t="s">
        <v>8</v>
      </c>
      <c r="G162" s="21"/>
      <c r="H162" s="7" t="s">
        <v>9</v>
      </c>
      <c r="I162" s="64">
        <f t="shared" si="23"/>
        <v>0</v>
      </c>
      <c r="J162" s="70" t="s">
        <v>203</v>
      </c>
    </row>
    <row r="163" spans="1:10" s="8" customFormat="1" ht="15" customHeight="1" x14ac:dyDescent="0.25">
      <c r="A163" s="102"/>
      <c r="B163" s="2" t="s">
        <v>162</v>
      </c>
      <c r="C163" s="3"/>
      <c r="D163" s="2"/>
      <c r="E163" s="5">
        <v>1.95</v>
      </c>
      <c r="F163" s="6" t="s">
        <v>8</v>
      </c>
      <c r="G163" s="58"/>
      <c r="H163" s="7" t="s">
        <v>9</v>
      </c>
      <c r="I163" s="64">
        <f t="shared" si="23"/>
        <v>0</v>
      </c>
      <c r="J163" s="70" t="s">
        <v>203</v>
      </c>
    </row>
    <row r="164" spans="1:10" s="24" customFormat="1" ht="15" customHeight="1" x14ac:dyDescent="0.25">
      <c r="A164" s="25"/>
      <c r="B164" s="26"/>
      <c r="C164" s="27"/>
      <c r="D164" s="26"/>
      <c r="E164" s="28"/>
      <c r="F164" s="26"/>
      <c r="G164" s="29"/>
      <c r="H164" s="30"/>
      <c r="I164" s="62"/>
      <c r="J164" s="71"/>
    </row>
    <row r="165" spans="1:10" s="42" customFormat="1" ht="15" customHeight="1" x14ac:dyDescent="0.25">
      <c r="A165" s="120" t="s">
        <v>82</v>
      </c>
      <c r="B165" s="43" t="s">
        <v>83</v>
      </c>
      <c r="C165" s="72"/>
      <c r="D165" s="45"/>
      <c r="E165" s="46">
        <v>1.5</v>
      </c>
      <c r="F165" s="47" t="s">
        <v>75</v>
      </c>
      <c r="G165" s="48"/>
      <c r="H165" s="49" t="s">
        <v>76</v>
      </c>
      <c r="I165" s="63">
        <f t="shared" ref="I165:I196" si="26">(G165*E165)</f>
        <v>0</v>
      </c>
      <c r="J165" s="81" t="s">
        <v>203</v>
      </c>
    </row>
    <row r="166" spans="1:10" s="42" customFormat="1" ht="15" customHeight="1" x14ac:dyDescent="0.25">
      <c r="A166" s="121"/>
      <c r="B166" s="43" t="s">
        <v>84</v>
      </c>
      <c r="C166" s="72"/>
      <c r="D166" s="45"/>
      <c r="E166" s="46">
        <v>3</v>
      </c>
      <c r="F166" s="47" t="s">
        <v>75</v>
      </c>
      <c r="G166" s="48"/>
      <c r="H166" s="49" t="s">
        <v>76</v>
      </c>
      <c r="I166" s="63">
        <f t="shared" si="26"/>
        <v>0</v>
      </c>
      <c r="J166" s="81" t="s">
        <v>203</v>
      </c>
    </row>
    <row r="167" spans="1:10" s="42" customFormat="1" ht="15" customHeight="1" x14ac:dyDescent="0.25">
      <c r="A167" s="121"/>
      <c r="B167" s="43" t="s">
        <v>193</v>
      </c>
      <c r="C167" s="72"/>
      <c r="D167" s="45"/>
      <c r="E167" s="46">
        <v>2.5</v>
      </c>
      <c r="F167" s="47" t="s">
        <v>75</v>
      </c>
      <c r="G167" s="48"/>
      <c r="H167" s="49" t="s">
        <v>76</v>
      </c>
      <c r="I167" s="63">
        <f t="shared" si="26"/>
        <v>0</v>
      </c>
      <c r="J167" s="81" t="s">
        <v>203</v>
      </c>
    </row>
    <row r="168" spans="1:10" s="42" customFormat="1" ht="15" customHeight="1" x14ac:dyDescent="0.25">
      <c r="A168" s="121"/>
      <c r="B168" s="43" t="s">
        <v>228</v>
      </c>
      <c r="C168" s="72"/>
      <c r="D168" s="45"/>
      <c r="E168" s="46">
        <v>2.5</v>
      </c>
      <c r="F168" s="47" t="s">
        <v>75</v>
      </c>
      <c r="G168" s="48"/>
      <c r="H168" s="49" t="s">
        <v>76</v>
      </c>
      <c r="I168" s="63">
        <f t="shared" ref="I168" si="27">(G168*E168)</f>
        <v>0</v>
      </c>
      <c r="J168" s="81" t="s">
        <v>203</v>
      </c>
    </row>
    <row r="169" spans="1:10" s="42" customFormat="1" ht="15" customHeight="1" x14ac:dyDescent="0.25">
      <c r="A169" s="121"/>
      <c r="B169" s="43" t="s">
        <v>130</v>
      </c>
      <c r="C169" s="72"/>
      <c r="D169" s="45"/>
      <c r="E169" s="46">
        <v>9.5</v>
      </c>
      <c r="F169" s="47" t="s">
        <v>75</v>
      </c>
      <c r="G169" s="48"/>
      <c r="H169" s="49" t="s">
        <v>76</v>
      </c>
      <c r="I169" s="63">
        <f t="shared" si="26"/>
        <v>0</v>
      </c>
      <c r="J169" s="81" t="s">
        <v>203</v>
      </c>
    </row>
    <row r="170" spans="1:10" s="41" customFormat="1" ht="15" customHeight="1" x14ac:dyDescent="0.25">
      <c r="A170" s="121"/>
      <c r="B170" s="43" t="s">
        <v>131</v>
      </c>
      <c r="C170" s="72"/>
      <c r="D170" s="45"/>
      <c r="E170" s="46">
        <v>10</v>
      </c>
      <c r="F170" s="47" t="s">
        <v>75</v>
      </c>
      <c r="G170" s="48"/>
      <c r="H170" s="49" t="s">
        <v>76</v>
      </c>
      <c r="I170" s="63">
        <f t="shared" si="26"/>
        <v>0</v>
      </c>
      <c r="J170" s="81" t="s">
        <v>203</v>
      </c>
    </row>
    <row r="171" spans="1:10" s="41" customFormat="1" ht="15" customHeight="1" x14ac:dyDescent="0.25">
      <c r="A171" s="121"/>
      <c r="B171" s="43" t="s">
        <v>132</v>
      </c>
      <c r="C171" s="72"/>
      <c r="D171" s="45"/>
      <c r="E171" s="46">
        <v>10.5</v>
      </c>
      <c r="F171" s="47" t="s">
        <v>75</v>
      </c>
      <c r="G171" s="48"/>
      <c r="H171" s="49" t="s">
        <v>76</v>
      </c>
      <c r="I171" s="63">
        <f t="shared" si="26"/>
        <v>0</v>
      </c>
      <c r="J171" s="81" t="s">
        <v>203</v>
      </c>
    </row>
    <row r="172" spans="1:10" s="41" customFormat="1" ht="15" customHeight="1" x14ac:dyDescent="0.25">
      <c r="A172" s="121"/>
      <c r="B172" s="43" t="s">
        <v>195</v>
      </c>
      <c r="C172" s="72"/>
      <c r="D172" s="45"/>
      <c r="E172" s="46">
        <v>18.5</v>
      </c>
      <c r="F172" s="47" t="s">
        <v>75</v>
      </c>
      <c r="G172" s="48"/>
      <c r="H172" s="49" t="s">
        <v>76</v>
      </c>
      <c r="I172" s="63">
        <f t="shared" si="26"/>
        <v>0</v>
      </c>
      <c r="J172" s="81" t="s">
        <v>203</v>
      </c>
    </row>
    <row r="173" spans="1:10" s="41" customFormat="1" ht="15" customHeight="1" x14ac:dyDescent="0.25">
      <c r="A173" s="121"/>
      <c r="B173" s="43" t="s">
        <v>85</v>
      </c>
      <c r="C173" s="72"/>
      <c r="D173" s="45"/>
      <c r="E173" s="46">
        <v>3.1</v>
      </c>
      <c r="F173" s="47" t="s">
        <v>75</v>
      </c>
      <c r="G173" s="48"/>
      <c r="H173" s="49" t="s">
        <v>76</v>
      </c>
      <c r="I173" s="63">
        <f t="shared" si="26"/>
        <v>0</v>
      </c>
      <c r="J173" s="81" t="s">
        <v>203</v>
      </c>
    </row>
    <row r="174" spans="1:10" s="41" customFormat="1" ht="15" customHeight="1" x14ac:dyDescent="0.25">
      <c r="A174" s="121"/>
      <c r="B174" s="43" t="s">
        <v>133</v>
      </c>
      <c r="C174" s="72"/>
      <c r="D174" s="45"/>
      <c r="E174" s="46">
        <v>18.55</v>
      </c>
      <c r="F174" s="47" t="s">
        <v>75</v>
      </c>
      <c r="G174" s="48"/>
      <c r="H174" s="49" t="s">
        <v>76</v>
      </c>
      <c r="I174" s="63">
        <f t="shared" si="26"/>
        <v>0</v>
      </c>
      <c r="J174" s="81" t="s">
        <v>203</v>
      </c>
    </row>
    <row r="175" spans="1:10" s="41" customFormat="1" ht="15" customHeight="1" x14ac:dyDescent="0.25">
      <c r="A175" s="121"/>
      <c r="B175" s="43" t="s">
        <v>134</v>
      </c>
      <c r="C175" s="72"/>
      <c r="D175" s="45"/>
      <c r="E175" s="46">
        <v>17.05</v>
      </c>
      <c r="F175" s="47" t="s">
        <v>75</v>
      </c>
      <c r="G175" s="48"/>
      <c r="H175" s="49" t="s">
        <v>76</v>
      </c>
      <c r="I175" s="63">
        <f t="shared" si="26"/>
        <v>0</v>
      </c>
      <c r="J175" s="81" t="s">
        <v>203</v>
      </c>
    </row>
    <row r="176" spans="1:10" s="41" customFormat="1" ht="15" customHeight="1" x14ac:dyDescent="0.25">
      <c r="A176" s="121"/>
      <c r="B176" s="43" t="s">
        <v>86</v>
      </c>
      <c r="C176" s="72"/>
      <c r="D176" s="45"/>
      <c r="E176" s="46">
        <v>4.4000000000000004</v>
      </c>
      <c r="F176" s="47" t="s">
        <v>75</v>
      </c>
      <c r="G176" s="48"/>
      <c r="H176" s="49" t="s">
        <v>76</v>
      </c>
      <c r="I176" s="63">
        <f t="shared" si="26"/>
        <v>0</v>
      </c>
      <c r="J176" s="81" t="s">
        <v>203</v>
      </c>
    </row>
    <row r="177" spans="1:10" s="41" customFormat="1" ht="15" hidden="1" customHeight="1" x14ac:dyDescent="0.25">
      <c r="A177" s="121"/>
      <c r="B177" s="43" t="s">
        <v>87</v>
      </c>
      <c r="C177" s="72"/>
      <c r="D177" s="45"/>
      <c r="E177" s="46">
        <v>2</v>
      </c>
      <c r="F177" s="47" t="s">
        <v>75</v>
      </c>
      <c r="G177" s="48"/>
      <c r="H177" s="49" t="s">
        <v>76</v>
      </c>
      <c r="I177" s="63">
        <f t="shared" si="26"/>
        <v>0</v>
      </c>
      <c r="J177" s="81" t="s">
        <v>203</v>
      </c>
    </row>
    <row r="178" spans="1:10" s="41" customFormat="1" ht="15" customHeight="1" x14ac:dyDescent="0.25">
      <c r="A178" s="121"/>
      <c r="B178" s="43" t="s">
        <v>88</v>
      </c>
      <c r="C178" s="72"/>
      <c r="D178" s="45"/>
      <c r="E178" s="46">
        <v>6</v>
      </c>
      <c r="F178" s="47" t="s">
        <v>75</v>
      </c>
      <c r="G178" s="48"/>
      <c r="H178" s="49" t="s">
        <v>76</v>
      </c>
      <c r="I178" s="63">
        <f t="shared" si="26"/>
        <v>0</v>
      </c>
      <c r="J178" s="81" t="s">
        <v>203</v>
      </c>
    </row>
    <row r="179" spans="1:10" s="41" customFormat="1" ht="15" customHeight="1" x14ac:dyDescent="0.25">
      <c r="A179" s="121"/>
      <c r="B179" s="43" t="s">
        <v>93</v>
      </c>
      <c r="C179" s="72"/>
      <c r="D179" s="45"/>
      <c r="E179" s="46">
        <v>6.1</v>
      </c>
      <c r="F179" s="47" t="s">
        <v>75</v>
      </c>
      <c r="G179" s="48"/>
      <c r="H179" s="49" t="s">
        <v>76</v>
      </c>
      <c r="I179" s="63">
        <f t="shared" si="26"/>
        <v>0</v>
      </c>
      <c r="J179" s="81" t="s">
        <v>203</v>
      </c>
    </row>
    <row r="180" spans="1:10" s="41" customFormat="1" ht="15" customHeight="1" x14ac:dyDescent="0.25">
      <c r="A180" s="121"/>
      <c r="B180" s="43" t="s">
        <v>135</v>
      </c>
      <c r="C180" s="72"/>
      <c r="D180" s="45"/>
      <c r="E180" s="46">
        <v>2.1</v>
      </c>
      <c r="F180" s="47" t="s">
        <v>75</v>
      </c>
      <c r="G180" s="48"/>
      <c r="H180" s="49" t="s">
        <v>76</v>
      </c>
      <c r="I180" s="63">
        <f t="shared" si="26"/>
        <v>0</v>
      </c>
      <c r="J180" s="81" t="s">
        <v>203</v>
      </c>
    </row>
    <row r="181" spans="1:10" s="41" customFormat="1" ht="15" customHeight="1" x14ac:dyDescent="0.25">
      <c r="A181" s="121"/>
      <c r="B181" s="43" t="s">
        <v>136</v>
      </c>
      <c r="C181" s="72"/>
      <c r="D181" s="45"/>
      <c r="E181" s="46">
        <v>3.8</v>
      </c>
      <c r="F181" s="47" t="s">
        <v>75</v>
      </c>
      <c r="G181" s="48"/>
      <c r="H181" s="49" t="s">
        <v>76</v>
      </c>
      <c r="I181" s="63">
        <f t="shared" si="26"/>
        <v>0</v>
      </c>
      <c r="J181" s="81" t="s">
        <v>203</v>
      </c>
    </row>
    <row r="182" spans="1:10" s="41" customFormat="1" ht="15" customHeight="1" x14ac:dyDescent="0.25">
      <c r="A182" s="121"/>
      <c r="B182" s="43" t="s">
        <v>137</v>
      </c>
      <c r="C182" s="72"/>
      <c r="D182" s="45"/>
      <c r="E182" s="46">
        <v>0.8</v>
      </c>
      <c r="F182" s="47" t="s">
        <v>75</v>
      </c>
      <c r="G182" s="48"/>
      <c r="H182" s="49" t="s">
        <v>76</v>
      </c>
      <c r="I182" s="63">
        <f t="shared" si="26"/>
        <v>0</v>
      </c>
      <c r="J182" s="81" t="s">
        <v>203</v>
      </c>
    </row>
    <row r="183" spans="1:10" s="41" customFormat="1" ht="15" customHeight="1" x14ac:dyDescent="0.25">
      <c r="A183" s="121"/>
      <c r="B183" s="43" t="s">
        <v>138</v>
      </c>
      <c r="C183" s="72"/>
      <c r="D183" s="45"/>
      <c r="E183" s="46">
        <v>1</v>
      </c>
      <c r="F183" s="47" t="s">
        <v>75</v>
      </c>
      <c r="G183" s="48"/>
      <c r="H183" s="49" t="s">
        <v>76</v>
      </c>
      <c r="I183" s="63">
        <f t="shared" si="26"/>
        <v>0</v>
      </c>
      <c r="J183" s="81" t="s">
        <v>203</v>
      </c>
    </row>
    <row r="184" spans="1:10" s="41" customFormat="1" ht="15" customHeight="1" x14ac:dyDescent="0.25">
      <c r="A184" s="121"/>
      <c r="B184" s="43" t="s">
        <v>139</v>
      </c>
      <c r="C184" s="72"/>
      <c r="D184" s="45"/>
      <c r="E184" s="46">
        <v>0.9</v>
      </c>
      <c r="F184" s="47" t="s">
        <v>75</v>
      </c>
      <c r="G184" s="48"/>
      <c r="H184" s="49" t="s">
        <v>76</v>
      </c>
      <c r="I184" s="63">
        <f t="shared" si="26"/>
        <v>0</v>
      </c>
      <c r="J184" s="81" t="s">
        <v>203</v>
      </c>
    </row>
    <row r="185" spans="1:10" s="41" customFormat="1" ht="15" customHeight="1" x14ac:dyDescent="0.25">
      <c r="A185" s="121"/>
      <c r="B185" s="43" t="s">
        <v>140</v>
      </c>
      <c r="C185" s="72"/>
      <c r="D185" s="45"/>
      <c r="E185" s="46">
        <v>1.5</v>
      </c>
      <c r="F185" s="47" t="s">
        <v>75</v>
      </c>
      <c r="G185" s="48"/>
      <c r="H185" s="49" t="s">
        <v>76</v>
      </c>
      <c r="I185" s="63">
        <f t="shared" si="26"/>
        <v>0</v>
      </c>
      <c r="J185" s="81" t="s">
        <v>203</v>
      </c>
    </row>
    <row r="186" spans="1:10" s="41" customFormat="1" ht="15" customHeight="1" x14ac:dyDescent="0.25">
      <c r="A186" s="121"/>
      <c r="B186" s="43" t="s">
        <v>183</v>
      </c>
      <c r="C186" s="72"/>
      <c r="D186" s="45"/>
      <c r="E186" s="46">
        <v>3.4</v>
      </c>
      <c r="F186" s="47" t="s">
        <v>75</v>
      </c>
      <c r="G186" s="48"/>
      <c r="H186" s="49" t="s">
        <v>76</v>
      </c>
      <c r="I186" s="63">
        <f t="shared" si="26"/>
        <v>0</v>
      </c>
      <c r="J186" s="81" t="s">
        <v>203</v>
      </c>
    </row>
    <row r="187" spans="1:10" s="41" customFormat="1" ht="15" customHeight="1" x14ac:dyDescent="0.25">
      <c r="A187" s="121"/>
      <c r="B187" s="43" t="s">
        <v>184</v>
      </c>
      <c r="C187" s="72"/>
      <c r="D187" s="45"/>
      <c r="E187" s="46">
        <v>3.4</v>
      </c>
      <c r="F187" s="47" t="s">
        <v>75</v>
      </c>
      <c r="G187" s="48"/>
      <c r="H187" s="49" t="s">
        <v>76</v>
      </c>
      <c r="I187" s="63">
        <f t="shared" si="26"/>
        <v>0</v>
      </c>
      <c r="J187" s="81" t="s">
        <v>203</v>
      </c>
    </row>
    <row r="188" spans="1:10" s="41" customFormat="1" ht="15" customHeight="1" x14ac:dyDescent="0.25">
      <c r="A188" s="121"/>
      <c r="B188" s="43" t="s">
        <v>185</v>
      </c>
      <c r="C188" s="72"/>
      <c r="D188" s="45"/>
      <c r="E188" s="46">
        <v>1.4</v>
      </c>
      <c r="F188" s="47" t="s">
        <v>75</v>
      </c>
      <c r="G188" s="48"/>
      <c r="H188" s="49" t="s">
        <v>76</v>
      </c>
      <c r="I188" s="63">
        <f t="shared" si="26"/>
        <v>0</v>
      </c>
      <c r="J188" s="81" t="s">
        <v>203</v>
      </c>
    </row>
    <row r="189" spans="1:10" s="41" customFormat="1" ht="15" customHeight="1" x14ac:dyDescent="0.25">
      <c r="A189" s="121"/>
      <c r="B189" s="43" t="s">
        <v>186</v>
      </c>
      <c r="C189" s="72"/>
      <c r="D189" s="45"/>
      <c r="E189" s="46">
        <v>1.4</v>
      </c>
      <c r="F189" s="47" t="s">
        <v>75</v>
      </c>
      <c r="G189" s="48"/>
      <c r="H189" s="49" t="s">
        <v>76</v>
      </c>
      <c r="I189" s="63">
        <f t="shared" si="26"/>
        <v>0</v>
      </c>
      <c r="J189" s="81" t="s">
        <v>203</v>
      </c>
    </row>
    <row r="190" spans="1:10" s="41" customFormat="1" ht="15" customHeight="1" x14ac:dyDescent="0.25">
      <c r="A190" s="121"/>
      <c r="B190" s="43" t="s">
        <v>141</v>
      </c>
      <c r="C190" s="72"/>
      <c r="D190" s="45"/>
      <c r="E190" s="46">
        <v>2.2999999999999998</v>
      </c>
      <c r="F190" s="47" t="s">
        <v>75</v>
      </c>
      <c r="G190" s="48"/>
      <c r="H190" s="49" t="s">
        <v>76</v>
      </c>
      <c r="I190" s="63">
        <f t="shared" si="26"/>
        <v>0</v>
      </c>
      <c r="J190" s="81" t="s">
        <v>203</v>
      </c>
    </row>
    <row r="191" spans="1:10" s="41" customFormat="1" ht="15" customHeight="1" x14ac:dyDescent="0.25">
      <c r="A191" s="121"/>
      <c r="B191" s="43" t="s">
        <v>142</v>
      </c>
      <c r="C191" s="72"/>
      <c r="D191" s="45"/>
      <c r="E191" s="46">
        <v>1.7</v>
      </c>
      <c r="F191" s="47" t="s">
        <v>75</v>
      </c>
      <c r="G191" s="48"/>
      <c r="H191" s="49" t="s">
        <v>76</v>
      </c>
      <c r="I191" s="63">
        <f t="shared" si="26"/>
        <v>0</v>
      </c>
      <c r="J191" s="81" t="s">
        <v>203</v>
      </c>
    </row>
    <row r="192" spans="1:10" s="41" customFormat="1" x14ac:dyDescent="0.25">
      <c r="A192" s="121"/>
      <c r="B192" s="43" t="s">
        <v>188</v>
      </c>
      <c r="C192" s="72"/>
      <c r="D192" s="45"/>
      <c r="E192" s="46">
        <v>3</v>
      </c>
      <c r="F192" s="47" t="s">
        <v>75</v>
      </c>
      <c r="G192" s="48"/>
      <c r="H192" s="49" t="s">
        <v>76</v>
      </c>
      <c r="I192" s="63">
        <f t="shared" si="26"/>
        <v>0</v>
      </c>
      <c r="J192" s="81" t="s">
        <v>203</v>
      </c>
    </row>
    <row r="193" spans="1:10" s="41" customFormat="1" x14ac:dyDescent="0.25">
      <c r="A193" s="121"/>
      <c r="B193" s="43" t="s">
        <v>89</v>
      </c>
      <c r="C193" s="72"/>
      <c r="D193" s="45"/>
      <c r="E193" s="46">
        <v>10.5</v>
      </c>
      <c r="F193" s="47" t="s">
        <v>75</v>
      </c>
      <c r="G193" s="48"/>
      <c r="H193" s="49" t="s">
        <v>76</v>
      </c>
      <c r="I193" s="63">
        <f t="shared" si="26"/>
        <v>0</v>
      </c>
      <c r="J193" s="81" t="s">
        <v>203</v>
      </c>
    </row>
    <row r="194" spans="1:10" s="41" customFormat="1" x14ac:dyDescent="0.25">
      <c r="A194" s="121"/>
      <c r="B194" s="43" t="s">
        <v>94</v>
      </c>
      <c r="C194" s="72"/>
      <c r="D194" s="45"/>
      <c r="E194" s="46">
        <v>9.5</v>
      </c>
      <c r="F194" s="47" t="s">
        <v>75</v>
      </c>
      <c r="G194" s="48"/>
      <c r="H194" s="49" t="s">
        <v>76</v>
      </c>
      <c r="I194" s="63">
        <f t="shared" si="26"/>
        <v>0</v>
      </c>
      <c r="J194" s="81" t="s">
        <v>203</v>
      </c>
    </row>
    <row r="195" spans="1:10" s="14" customFormat="1" ht="12" customHeight="1" x14ac:dyDescent="0.25">
      <c r="A195" s="121"/>
      <c r="B195" s="126" t="s">
        <v>90</v>
      </c>
      <c r="C195" s="127"/>
      <c r="D195" s="128"/>
      <c r="E195" s="129">
        <v>8.6999999999999993</v>
      </c>
      <c r="F195" s="130" t="s">
        <v>75</v>
      </c>
      <c r="G195" s="131"/>
      <c r="H195" s="132" t="s">
        <v>76</v>
      </c>
      <c r="I195" s="133">
        <f t="shared" si="26"/>
        <v>0</v>
      </c>
      <c r="J195" s="134" t="s">
        <v>203</v>
      </c>
    </row>
    <row r="196" spans="1:10" s="14" customFormat="1" ht="15" customHeight="1" x14ac:dyDescent="0.25">
      <c r="A196" s="122"/>
      <c r="B196" s="135" t="s">
        <v>91</v>
      </c>
      <c r="C196" s="136"/>
      <c r="D196" s="135"/>
      <c r="E196" s="137">
        <v>10</v>
      </c>
      <c r="F196" s="138" t="s">
        <v>75</v>
      </c>
      <c r="G196" s="139"/>
      <c r="H196" s="140" t="s">
        <v>76</v>
      </c>
      <c r="I196" s="133">
        <f t="shared" si="26"/>
        <v>0</v>
      </c>
      <c r="J196" s="134" t="s">
        <v>203</v>
      </c>
    </row>
    <row r="197" spans="1:10" s="14" customFormat="1" ht="15" customHeight="1" x14ac:dyDescent="0.25">
      <c r="A197" s="123" t="s">
        <v>192</v>
      </c>
      <c r="B197" s="124"/>
      <c r="C197" s="124"/>
      <c r="D197" s="124"/>
      <c r="E197" s="124"/>
      <c r="F197" s="124"/>
      <c r="G197" s="124"/>
      <c r="H197" s="124"/>
      <c r="I197" s="124"/>
      <c r="J197" s="125"/>
    </row>
    <row r="198" spans="1:10" s="31" customFormat="1" ht="30" customHeight="1" x14ac:dyDescent="0.25">
      <c r="A198" s="111" t="s">
        <v>187</v>
      </c>
      <c r="B198" s="112"/>
      <c r="C198" s="112"/>
      <c r="D198" s="112"/>
      <c r="E198" s="112"/>
      <c r="F198" s="112"/>
      <c r="G198" s="112"/>
      <c r="H198" s="112"/>
      <c r="I198" s="112"/>
      <c r="J198" s="113"/>
    </row>
    <row r="199" spans="1:10" ht="36" customHeight="1" x14ac:dyDescent="0.25">
      <c r="A199" s="73"/>
      <c r="B199" s="51"/>
      <c r="C199" s="74"/>
      <c r="D199" s="75"/>
      <c r="E199" s="104" t="s">
        <v>92</v>
      </c>
      <c r="F199" s="104"/>
      <c r="G199" s="104"/>
      <c r="H199" s="105"/>
      <c r="I199" s="69">
        <f>SUM(I11:I197)</f>
        <v>0</v>
      </c>
      <c r="J199" s="68" t="s">
        <v>203</v>
      </c>
    </row>
    <row r="200" spans="1:10" ht="15" customHeight="1" x14ac:dyDescent="0.25">
      <c r="A200" s="99" t="s">
        <v>147</v>
      </c>
      <c r="B200" s="99"/>
      <c r="C200" s="76"/>
      <c r="D200" s="75"/>
      <c r="E200" s="90" t="s">
        <v>189</v>
      </c>
      <c r="F200" s="91"/>
      <c r="G200" s="91"/>
      <c r="H200" s="91"/>
      <c r="I200" s="91"/>
      <c r="J200" s="92"/>
    </row>
    <row r="201" spans="1:10" x14ac:dyDescent="0.25">
      <c r="A201" s="73" t="s">
        <v>144</v>
      </c>
      <c r="B201" s="77" t="s">
        <v>143</v>
      </c>
      <c r="C201" s="76"/>
      <c r="D201" s="75"/>
      <c r="E201" s="90"/>
      <c r="F201" s="91"/>
      <c r="G201" s="91"/>
      <c r="H201" s="91"/>
      <c r="I201" s="91"/>
      <c r="J201" s="92"/>
    </row>
    <row r="202" spans="1:10" x14ac:dyDescent="0.25">
      <c r="A202" s="73" t="s">
        <v>145</v>
      </c>
      <c r="B202" s="77" t="s">
        <v>194</v>
      </c>
      <c r="C202" s="74"/>
      <c r="D202" s="75"/>
      <c r="E202" s="90"/>
      <c r="F202" s="91"/>
      <c r="G202" s="91"/>
      <c r="H202" s="91"/>
      <c r="I202" s="91"/>
      <c r="J202" s="92"/>
    </row>
    <row r="203" spans="1:10" x14ac:dyDescent="0.25">
      <c r="A203" s="73" t="s">
        <v>190</v>
      </c>
      <c r="B203" s="77" t="s">
        <v>191</v>
      </c>
      <c r="C203" s="78"/>
      <c r="D203" s="75"/>
      <c r="E203" s="93"/>
      <c r="F203" s="94"/>
      <c r="G203" s="94"/>
      <c r="H203" s="94"/>
      <c r="I203" s="94"/>
      <c r="J203" s="95"/>
    </row>
    <row r="204" spans="1:10" x14ac:dyDescent="0.25">
      <c r="A204" s="73"/>
      <c r="B204" s="75"/>
      <c r="C204" s="74"/>
      <c r="D204" s="97" t="s">
        <v>163</v>
      </c>
      <c r="E204" s="98"/>
      <c r="F204" s="98"/>
      <c r="G204" s="98"/>
      <c r="H204" s="98"/>
      <c r="I204" s="98"/>
      <c r="J204" s="75"/>
    </row>
    <row r="205" spans="1:10" x14ac:dyDescent="0.25">
      <c r="A205" s="73"/>
      <c r="B205" s="75"/>
      <c r="C205" s="74"/>
      <c r="D205" s="98"/>
      <c r="E205" s="98"/>
      <c r="F205" s="98"/>
      <c r="G205" s="98"/>
      <c r="H205" s="98"/>
      <c r="I205" s="98"/>
      <c r="J205" s="75"/>
    </row>
    <row r="206" spans="1:10" x14ac:dyDescent="0.25">
      <c r="A206" s="73" t="s">
        <v>148</v>
      </c>
      <c r="B206" s="75" t="s">
        <v>146</v>
      </c>
      <c r="C206" s="74"/>
      <c r="D206" s="75"/>
      <c r="E206" s="75"/>
      <c r="F206" s="75"/>
      <c r="G206" s="79"/>
      <c r="H206" s="75"/>
      <c r="I206" s="80"/>
      <c r="J206" s="75"/>
    </row>
    <row r="207" spans="1:10" ht="137.25" customHeight="1" x14ac:dyDescent="0.25">
      <c r="B207" s="50"/>
    </row>
  </sheetData>
  <mergeCells count="28">
    <mergeCell ref="A1:J7"/>
    <mergeCell ref="A9:J9"/>
    <mergeCell ref="I10:J10"/>
    <mergeCell ref="A197:J197"/>
    <mergeCell ref="A198:J198"/>
    <mergeCell ref="C10:D10"/>
    <mergeCell ref="E10:F10"/>
    <mergeCell ref="G10:H10"/>
    <mergeCell ref="A11:A17"/>
    <mergeCell ref="A111:A123"/>
    <mergeCell ref="A125:A130"/>
    <mergeCell ref="A133:A151"/>
    <mergeCell ref="A165:A196"/>
    <mergeCell ref="E200:J203"/>
    <mergeCell ref="A19:A35"/>
    <mergeCell ref="D204:I205"/>
    <mergeCell ref="A200:B200"/>
    <mergeCell ref="A153:A163"/>
    <mergeCell ref="A45:A52"/>
    <mergeCell ref="A54:A71"/>
    <mergeCell ref="A73:A77"/>
    <mergeCell ref="A79:A83"/>
    <mergeCell ref="E199:H199"/>
    <mergeCell ref="A85:A90"/>
    <mergeCell ref="A92:A99"/>
    <mergeCell ref="A37:A43"/>
    <mergeCell ref="A101:A105"/>
    <mergeCell ref="A107:A109"/>
  </mergeCells>
  <hyperlinks>
    <hyperlink ref="B202" r:id="rId1"/>
    <hyperlink ref="B201" r:id="rId2"/>
  </hyperlinks>
  <printOptions horizontalCentered="1"/>
  <pageMargins left="0.27559055118110237" right="0.27559055118110237" top="0.31496062992125984" bottom="0.31496062992125984" header="0.31496062992125984" footer="0.31496062992125984"/>
  <pageSetup paperSize="9" scale="65" fitToHeight="0" orientation="portrait" r:id="rId3"/>
  <rowBreaks count="2" manualBreakCount="2">
    <brk id="77" max="16383" man="1"/>
    <brk id="151" max="16383" man="1"/>
  </rowBreaks>
  <colBreaks count="1" manualBreakCount="1">
    <brk id="10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liste de prix</vt:lpstr>
      <vt:lpstr>'liste de prix'!Zone_d_impression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2020-10-17T12:49:00Z</cp:lastPrinted>
  <dcterms:created xsi:type="dcterms:W3CDTF">2020-04-10T08:38:40Z</dcterms:created>
  <dcterms:modified xsi:type="dcterms:W3CDTF">2020-10-17T12:50:34Z</dcterms:modified>
</cp:coreProperties>
</file>