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wemin\Dropbox\US Real Estate\"/>
    </mc:Choice>
  </mc:AlternateContent>
  <xr:revisionPtr revIDLastSave="0" documentId="13_ncr:1_{303F9408-25A5-4B25-B105-14F34AF47415}" xr6:coauthVersionLast="40" xr6:coauthVersionMax="40" xr10:uidLastSave="{00000000-0000-0000-0000-000000000000}"/>
  <workbookProtection workbookAlgorithmName="SHA-512" workbookHashValue="lMrOh1XI0SjrNPt44E06uoUW5V7xwxhZx1+auqiRdKRMbiRix7ny/sYM9MPBTPSFNUEtkyj2pprt8vZOmlyj1g==" workbookSaltValue="aSMikDeC0Qp6+V1FVAby8A==" workbookSpinCount="100000" lockStructure="1"/>
  <bookViews>
    <workbookView xWindow="-120" yWindow="-120" windowWidth="20730" windowHeight="11160" xr2:uid="{00000000-000D-0000-FFFF-FFFF00000000}"/>
  </bookViews>
  <sheets>
    <sheet name="Contractor Estimate" sheetId="1" r:id="rId1"/>
    <sheet name="Present, No Repairs Needed" sheetId="2" r:id="rId2"/>
    <sheet name="Countertop Material" sheetId="3" r:id="rId3"/>
    <sheet name="Material" sheetId="5" r:id="rId4"/>
    <sheet name="Cabinet Grade" sheetId="4" r:id="rId5"/>
  </sheets>
  <definedNames>
    <definedName name="Cabinet_Grade">'Cabinet Grade'!$A$2:$A$8</definedName>
    <definedName name="Cabinet_Material" localSheetId="3">Material!$A$1:$A$9</definedName>
    <definedName name="Cabinet_Material">'Countertop Material'!$A$1:$A$9</definedName>
    <definedName name="Countertop_Material" localSheetId="3">Material!$A$2:$A$9</definedName>
    <definedName name="Countertop_Material">'Countertop Material'!$A$2:$A$9</definedName>
    <definedName name="Material">Material!$A$1:$A$9</definedName>
    <definedName name="No_Repairs_Needed">'Cabinet Grade'!$A$2:$A$8</definedName>
    <definedName name="Present__No_Repairs_Needed">'Present, No Repairs Needed'!$A$1:$A$9</definedName>
  </definedNames>
  <calcPr calcId="171027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4" i="1" l="1"/>
  <c r="V194" i="1"/>
  <c r="N195" i="1"/>
  <c r="N194" i="1"/>
  <c r="K225" i="1" l="1"/>
  <c r="K221" i="1"/>
  <c r="K220" i="1"/>
  <c r="K194" i="1" l="1"/>
  <c r="J194" i="1"/>
  <c r="H194" i="1"/>
  <c r="B37" i="1"/>
  <c r="B38" i="1" s="1"/>
  <c r="B39" i="1" s="1"/>
  <c r="B40" i="1" s="1"/>
  <c r="B41" i="1" s="1"/>
  <c r="B42" i="1" s="1"/>
  <c r="B43" i="1" s="1"/>
  <c r="B44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8" i="1" l="1"/>
  <c r="B59" i="1" s="1"/>
  <c r="B60" i="1" s="1"/>
  <c r="B61" i="1" s="1"/>
  <c r="B63" i="1" s="1"/>
  <c r="B64" i="1" s="1"/>
  <c r="B65" i="1" s="1"/>
  <c r="B67" i="1" s="1"/>
  <c r="B68" i="1" s="1"/>
  <c r="B69" i="1" s="1"/>
  <c r="B70" i="1" s="1"/>
  <c r="B72" i="1" s="1"/>
  <c r="B73" i="1" s="1"/>
  <c r="B74" i="1" s="1"/>
  <c r="B75" i="1" s="1"/>
  <c r="B76" i="1" s="1"/>
  <c r="B77" i="1" s="1"/>
  <c r="B78" i="1" s="1"/>
  <c r="B79" i="1" s="1"/>
  <c r="B81" i="1" s="1"/>
  <c r="B82" i="1" s="1"/>
  <c r="B83" i="1" s="1"/>
  <c r="B84" i="1" s="1"/>
  <c r="B85" i="1" s="1"/>
  <c r="B86" i="1" s="1"/>
  <c r="B87" i="1" s="1"/>
  <c r="B89" i="1" s="1"/>
  <c r="B90" i="1" s="1"/>
  <c r="B91" i="1" s="1"/>
  <c r="B92" i="1" s="1"/>
  <c r="B93" i="1" s="1"/>
  <c r="B95" i="1" s="1"/>
  <c r="B96" i="1" s="1"/>
  <c r="B97" i="1" s="1"/>
  <c r="B99" i="1" s="1"/>
  <c r="B100" i="1" s="1"/>
  <c r="B101" i="1" s="1"/>
  <c r="B103" i="1" s="1"/>
  <c r="B104" i="1" s="1"/>
  <c r="B105" i="1" s="1"/>
  <c r="B106" i="1" s="1"/>
  <c r="B107" i="1" s="1"/>
  <c r="B108" i="1" s="1"/>
  <c r="B110" i="1" s="1"/>
  <c r="B111" i="1" s="1"/>
  <c r="B112" i="1" s="1"/>
  <c r="B113" i="1" s="1"/>
  <c r="B114" i="1" s="1"/>
  <c r="B115" i="1" s="1"/>
  <c r="B117" i="1" s="1"/>
  <c r="B118" i="1" s="1"/>
  <c r="B119" i="1" s="1"/>
  <c r="B120" i="1" s="1"/>
  <c r="B121" i="1" s="1"/>
  <c r="B122" i="1" s="1"/>
  <c r="B124" i="1" s="1"/>
  <c r="B125" i="1" s="1"/>
  <c r="B127" i="1" s="1"/>
  <c r="B128" i="1" s="1"/>
  <c r="B129" i="1" s="1"/>
  <c r="B132" i="1" s="1"/>
  <c r="B133" i="1" s="1"/>
  <c r="B135" i="1" s="1"/>
  <c r="B136" i="1" s="1"/>
  <c r="B137" i="1" s="1"/>
  <c r="B138" i="1" s="1"/>
  <c r="B140" i="1" s="1"/>
  <c r="B141" i="1" s="1"/>
  <c r="B142" i="1" s="1"/>
  <c r="B143" i="1" s="1"/>
  <c r="B144" i="1" s="1"/>
  <c r="B145" i="1" s="1"/>
  <c r="B146" i="1" s="1"/>
  <c r="B148" i="1" s="1"/>
  <c r="B149" i="1" s="1"/>
  <c r="B151" i="1" s="1"/>
  <c r="B152" i="1" s="1"/>
  <c r="B153" i="1" s="1"/>
  <c r="B155" i="1" s="1"/>
  <c r="B156" i="1" s="1"/>
  <c r="B157" i="1" s="1"/>
  <c r="B158" i="1" s="1"/>
  <c r="B159" i="1" s="1"/>
  <c r="B160" i="1" s="1"/>
  <c r="B163" i="1" s="1"/>
  <c r="B164" i="1" s="1"/>
  <c r="B165" i="1" s="1"/>
  <c r="B166" i="1" s="1"/>
  <c r="B167" i="1" s="1"/>
  <c r="B168" i="1" s="1"/>
  <c r="B169" i="1" s="1"/>
  <c r="B171" i="1" s="1"/>
  <c r="B172" i="1" s="1"/>
  <c r="B173" i="1" s="1"/>
  <c r="B174" i="1" s="1"/>
  <c r="B176" i="1" s="1"/>
  <c r="B177" i="1" s="1"/>
  <c r="B178" i="1" s="1"/>
  <c r="B179" i="1" s="1"/>
  <c r="B180" i="1" s="1"/>
  <c r="B181" i="1" s="1"/>
  <c r="B182" i="1" s="1"/>
  <c r="B183" i="1" s="1"/>
  <c r="B185" i="1" s="1"/>
  <c r="B186" i="1" s="1"/>
  <c r="B187" i="1" s="1"/>
  <c r="B188" i="1" s="1"/>
  <c r="B189" i="1" s="1"/>
  <c r="B190" i="1" s="1"/>
</calcChain>
</file>

<file path=xl/sharedStrings.xml><?xml version="1.0" encoding="utf-8"?>
<sst xmlns="http://schemas.openxmlformats.org/spreadsheetml/2006/main" count="520" uniqueCount="236">
  <si>
    <t>CONTRACTOR ESTIMATE</t>
  </si>
  <si>
    <t>Instructions</t>
  </si>
  <si>
    <t>Property Information</t>
  </si>
  <si>
    <t>Property Address:</t>
  </si>
  <si>
    <t>Square Footage:</t>
  </si>
  <si>
    <t>Contractor Information</t>
  </si>
  <si>
    <t>Company Name:</t>
  </si>
  <si>
    <t>Full Name:</t>
  </si>
  <si>
    <t>Contractor License #:</t>
  </si>
  <si>
    <t>License Expiration:</t>
  </si>
  <si>
    <t>Phone Number:</t>
  </si>
  <si>
    <t>Email Address:</t>
  </si>
  <si>
    <t>Mailing Address:</t>
  </si>
  <si>
    <t>Condition Report &amp; Cost Estimate</t>
  </si>
  <si>
    <t>Required Work</t>
  </si>
  <si>
    <t>N/A, Not Present</t>
  </si>
  <si>
    <t>Present, No Repairs Needed</t>
  </si>
  <si>
    <t>Repair</t>
  </si>
  <si>
    <t>Replace</t>
  </si>
  <si>
    <t>Upgrade</t>
  </si>
  <si>
    <t>Service</t>
  </si>
  <si>
    <t>Clean</t>
  </si>
  <si>
    <t>Refinish</t>
  </si>
  <si>
    <t>Other</t>
  </si>
  <si>
    <t>Cost</t>
  </si>
  <si>
    <t>Site</t>
  </si>
  <si>
    <t>Landscaping</t>
  </si>
  <si>
    <t>Sidewalks</t>
  </si>
  <si>
    <t>Fencing</t>
  </si>
  <si>
    <t>Parking / Driveway</t>
  </si>
  <si>
    <t>Retaining Walls</t>
  </si>
  <si>
    <t>House Exterior</t>
  </si>
  <si>
    <t>Garage</t>
  </si>
  <si>
    <t>Gutters / Downspouts</t>
  </si>
  <si>
    <t>Siding</t>
  </si>
  <si>
    <t>Soffit / Fascia</t>
  </si>
  <si>
    <t>Trim</t>
  </si>
  <si>
    <t>Brick / Masonry</t>
  </si>
  <si>
    <t>Chimney / Ventstack</t>
  </si>
  <si>
    <t>House Numbers</t>
  </si>
  <si>
    <t>Paint</t>
  </si>
  <si>
    <t>Structural</t>
  </si>
  <si>
    <t xml:space="preserve">Subfloor </t>
  </si>
  <si>
    <t>Truss / Joists</t>
  </si>
  <si>
    <t>Air Condenser Unit</t>
  </si>
  <si>
    <t>Ductwork</t>
  </si>
  <si>
    <t>Boiler</t>
  </si>
  <si>
    <t>Thermostat</t>
  </si>
  <si>
    <t>Vent Grills</t>
  </si>
  <si>
    <t>Switches</t>
  </si>
  <si>
    <t>Light Fixtures</t>
  </si>
  <si>
    <t>Rough Electrical</t>
  </si>
  <si>
    <t>Vent Fans</t>
  </si>
  <si>
    <t>Rough Plumbing</t>
  </si>
  <si>
    <t>Kitchen Sink</t>
  </si>
  <si>
    <t>Kitchen Sink Faucet</t>
  </si>
  <si>
    <t>Unclog Piping</t>
  </si>
  <si>
    <t>Plumbing Leaks</t>
  </si>
  <si>
    <t>Water Heater</t>
  </si>
  <si>
    <t>Sump Pump</t>
  </si>
  <si>
    <t>Drywall</t>
  </si>
  <si>
    <t xml:space="preserve">Drywall </t>
  </si>
  <si>
    <t>Texture</t>
  </si>
  <si>
    <t>Windows</t>
  </si>
  <si>
    <t>Doors</t>
  </si>
  <si>
    <t>Finish Work</t>
  </si>
  <si>
    <t>Baseboards</t>
  </si>
  <si>
    <t>Door Casings</t>
  </si>
  <si>
    <t>No Repairs Needed</t>
  </si>
  <si>
    <t>Builder's Grade</t>
  </si>
  <si>
    <t xml:space="preserve">Median </t>
  </si>
  <si>
    <t>High End</t>
  </si>
  <si>
    <t>Custom</t>
  </si>
  <si>
    <t>Kitchen</t>
  </si>
  <si>
    <t>Laundry</t>
  </si>
  <si>
    <t>Countertops</t>
  </si>
  <si>
    <t>Laminate</t>
  </si>
  <si>
    <t>Tile</t>
  </si>
  <si>
    <t>Solid Surface</t>
  </si>
  <si>
    <t>Concrete</t>
  </si>
  <si>
    <t>Granite</t>
  </si>
  <si>
    <t>Backsplash</t>
  </si>
  <si>
    <t>Garbage Disposal</t>
  </si>
  <si>
    <t>Fireplace</t>
  </si>
  <si>
    <t>Attic</t>
  </si>
  <si>
    <t>Permits</t>
  </si>
  <si>
    <t>Demo</t>
  </si>
  <si>
    <t>Special Conditions</t>
  </si>
  <si>
    <t xml:space="preserve">Grand Total: </t>
  </si>
  <si>
    <t>Date of Estimate:</t>
  </si>
  <si>
    <t>Tub / Shower</t>
  </si>
  <si>
    <t>Toilet</t>
  </si>
  <si>
    <t>Ice Maker Connection</t>
  </si>
  <si>
    <t>Laundry Connections</t>
  </si>
  <si>
    <t>1.)</t>
  </si>
  <si>
    <t>2.)</t>
  </si>
  <si>
    <t>3.)</t>
  </si>
  <si>
    <t>4.)</t>
  </si>
  <si>
    <t>5.)</t>
  </si>
  <si>
    <t>In the city of:</t>
  </si>
  <si>
    <t>Upon being hired to complete this project, I intend to file for these permits along with any other permits the city/state/county may require. I acknowledge that I, along with my company, am responsible for all fines and associated costs incurred for unpermitted work.</t>
  </si>
  <si>
    <t>Acknowledgement of Liability</t>
  </si>
  <si>
    <t>Contractor Signature</t>
  </si>
  <si>
    <t>Company Name</t>
  </si>
  <si>
    <t>[insert city]</t>
  </si>
  <si>
    <t>Disclaimer</t>
  </si>
  <si>
    <t>Please complete this section as thoroughly as possible.</t>
  </si>
  <si>
    <t>This Contractor's Estimate is being provided for cost estimates only as required by the lender. I understand that I am strongly encouraged to enter into an employment contract with the property owner if hired to complete the work.</t>
  </si>
  <si>
    <t>Action Type</t>
  </si>
  <si>
    <t>Cabinet Grade</t>
  </si>
  <si>
    <t>Countertop Material</t>
  </si>
  <si>
    <t>Location/Item</t>
  </si>
  <si>
    <t>DHM Section</t>
  </si>
  <si>
    <t>Contractor's Section</t>
  </si>
  <si>
    <t>Radiant Heating</t>
  </si>
  <si>
    <t>Exterior Doors</t>
  </si>
  <si>
    <t>Item #</t>
  </si>
  <si>
    <t>Required Item</t>
  </si>
  <si>
    <t>In the state of:</t>
  </si>
  <si>
    <t>The following permits will be required:</t>
  </si>
  <si>
    <t>[insert state]</t>
  </si>
  <si>
    <t>Disposal Connection</t>
  </si>
  <si>
    <t>Compliance Adjustments</t>
  </si>
  <si>
    <t>Additional Contractor Comments</t>
  </si>
  <si>
    <t>PM Cost</t>
  </si>
  <si>
    <t>Draw 1</t>
  </si>
  <si>
    <t>Draw 2</t>
  </si>
  <si>
    <t>Draw 3</t>
  </si>
  <si>
    <t>Draw 4</t>
  </si>
  <si>
    <t>Property Type  (Single Family/Duplex.):</t>
  </si>
  <si>
    <t xml:space="preserve">After Rehab Bedroom Count: </t>
  </si>
  <si>
    <t>After Rehab Bathroom Count:</t>
  </si>
  <si>
    <t># of Days to Complete Rehab:</t>
  </si>
  <si>
    <t>Builder's Grade Finishes:</t>
  </si>
  <si>
    <t>Mid-Range Finishes:</t>
  </si>
  <si>
    <t xml:space="preserve"> High End Finishes:</t>
  </si>
  <si>
    <t>Custom Finishes:</t>
  </si>
  <si>
    <t>Mirrors / Med Cabinet</t>
  </si>
  <si>
    <t>Tub Faucet / Shower Head</t>
  </si>
  <si>
    <t>HVAC System</t>
  </si>
  <si>
    <t>Dishwasher Connection</t>
  </si>
  <si>
    <t>Miscellaneous</t>
  </si>
  <si>
    <t>Appliances - Must be lender required grade, if noted.  Separate packages onto the individual line items.</t>
  </si>
  <si>
    <t>Bathroom Sink</t>
  </si>
  <si>
    <t>Bathroom Sink Faucet</t>
  </si>
  <si>
    <t>Cabinets</t>
  </si>
  <si>
    <t>Flooring</t>
  </si>
  <si>
    <t>DHM Required Work (Cost will cover this column unless specified in Contractor notes.)</t>
  </si>
  <si>
    <r>
      <t xml:space="preserve">Required Quality </t>
    </r>
    <r>
      <rPr>
        <b/>
        <sz val="12"/>
        <color theme="1"/>
        <rFont val="Calibri"/>
        <family val="2"/>
        <scheme val="minor"/>
      </rPr>
      <t>(Appropriate option will be selected below.)</t>
    </r>
  </si>
  <si>
    <t>Compliance Adjustment Notes</t>
  </si>
  <si>
    <t xml:space="preserve">Microwave </t>
  </si>
  <si>
    <t>Refrigerator</t>
  </si>
  <si>
    <t xml:space="preserve">Dishwasher </t>
  </si>
  <si>
    <r>
      <rPr>
        <b/>
        <sz val="12"/>
        <rFont val="Calibri"/>
        <family val="2"/>
        <scheme val="minor"/>
      </rPr>
      <t>4.</t>
    </r>
    <r>
      <rPr>
        <sz val="12"/>
        <rFont val="Calibri"/>
        <family val="2"/>
        <scheme val="minor"/>
      </rPr>
      <t xml:space="preserve"> All items marked as a REQUIRED ITEM must be addressed as part of the required scope of work. </t>
    </r>
  </si>
  <si>
    <r>
      <rPr>
        <b/>
        <sz val="12"/>
        <color theme="1"/>
        <rFont val="Calibri"/>
        <family val="2"/>
        <scheme val="minor"/>
      </rPr>
      <t xml:space="preserve">5. </t>
    </r>
    <r>
      <rPr>
        <sz val="12"/>
        <color theme="1"/>
        <rFont val="Calibri"/>
        <family val="2"/>
        <scheme val="minor"/>
      </rPr>
      <t xml:space="preserve">The cost added to each line item will be to address the required scope of work noted in the DHM Required Work UNLESS specified differently in the Contractor Notes section. </t>
    </r>
  </si>
  <si>
    <r>
      <rPr>
        <b/>
        <sz val="12"/>
        <rFont val="Calibri"/>
        <family val="2"/>
        <scheme val="minor"/>
      </rPr>
      <t xml:space="preserve">6. </t>
    </r>
    <r>
      <rPr>
        <sz val="12"/>
        <rFont val="Calibri"/>
        <family val="2"/>
        <scheme val="minor"/>
      </rPr>
      <t xml:space="preserve">Use 'Other' sections for additional work you plan on completing in addition to the required scope of work.  </t>
    </r>
  </si>
  <si>
    <t>Inspections</t>
  </si>
  <si>
    <t>Does the framing, subfloor, truss/joists, foundation need any repairs or replacement?</t>
  </si>
  <si>
    <t>Does there appear to be any damage to the circuits, breaker box, electrical wiring, etc. that needs repair or replacement?  Is the electrical system up to date?</t>
  </si>
  <si>
    <t>Does there appear to be any damage to the air condenser unit, furnace, ductwork?  Are these items up to date?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</si>
  <si>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Roof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</si>
  <si>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Structural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</si>
  <si>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Plumbing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</si>
  <si>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Electrical</t>
    </r>
  </si>
  <si>
    <r>
      <rPr>
        <b/>
        <sz val="12"/>
        <color theme="1"/>
        <rFont val="Calibri"/>
        <family val="2"/>
        <scheme val="minor"/>
      </rPr>
      <t xml:space="preserve">5. </t>
    </r>
    <r>
      <rPr>
        <sz val="12"/>
        <color theme="1"/>
        <rFont val="Calibri"/>
        <family val="2"/>
        <scheme val="minor"/>
      </rPr>
      <t>HVAC System</t>
    </r>
  </si>
  <si>
    <r>
      <rPr>
        <b/>
        <sz val="12"/>
        <color theme="1"/>
        <rFont val="Calibri"/>
        <family val="2"/>
        <scheme val="minor"/>
      </rPr>
      <t>6.</t>
    </r>
    <r>
      <rPr>
        <sz val="12"/>
        <color theme="1"/>
        <rFont val="Calibri"/>
        <family val="2"/>
        <scheme val="minor"/>
      </rPr>
      <t xml:space="preserve"> Additional Notes:</t>
    </r>
  </si>
  <si>
    <r>
      <t>Pest control</t>
    </r>
    <r>
      <rPr>
        <sz val="8"/>
        <color theme="1"/>
        <rFont val="Calibri"/>
        <family val="2"/>
        <scheme val="minor"/>
      </rPr>
      <t xml:space="preserve"> (If pests are found, professional remediation is required.)</t>
    </r>
  </si>
  <si>
    <r>
      <t>Meth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(If meth is found, professional remediation is required.)</t>
    </r>
  </si>
  <si>
    <r>
      <t>Termites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(If termite/damage is found, professional remediation is required.) </t>
    </r>
  </si>
  <si>
    <r>
      <t>Mold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(If mold is found, professional remediation is required.)</t>
    </r>
  </si>
  <si>
    <r>
      <t>Cleaning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(Sales clean is required on every rehab.  Include cost.)</t>
    </r>
  </si>
  <si>
    <r>
      <t>Permits</t>
    </r>
    <r>
      <rPr>
        <sz val="8"/>
        <color theme="1"/>
        <rFont val="Calibri"/>
        <family val="2"/>
        <scheme val="minor"/>
      </rPr>
      <t xml:space="preserve"> (Include cost of permits whether estimated or actual.  Provide permit info under the Permit section below.)</t>
    </r>
  </si>
  <si>
    <r>
      <t>Basement</t>
    </r>
    <r>
      <rPr>
        <sz val="8"/>
        <color theme="1"/>
        <rFont val="Calibri"/>
        <family val="2"/>
        <scheme val="minor"/>
      </rPr>
      <t xml:space="preserve"> (Provide detail of work being completed in basement.)</t>
    </r>
  </si>
  <si>
    <r>
      <t xml:space="preserve">Carpet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(Include square footage of material needed.)</t>
    </r>
  </si>
  <si>
    <r>
      <t xml:space="preserve">Hardwood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(Include square footage of material needed.)</t>
    </r>
  </si>
  <si>
    <r>
      <t>Laminate</t>
    </r>
    <r>
      <rPr>
        <sz val="8"/>
        <color theme="1"/>
        <rFont val="Calibri"/>
        <family val="2"/>
        <scheme val="minor"/>
      </rPr>
      <t xml:space="preserve">  (Include square footage of material needed.)</t>
    </r>
  </si>
  <si>
    <r>
      <t xml:space="preserve">Tile  </t>
    </r>
    <r>
      <rPr>
        <sz val="8"/>
        <color theme="1"/>
        <rFont val="Calibri"/>
        <family val="2"/>
        <scheme val="minor"/>
      </rPr>
      <t>(Include square footage of material needed.)</t>
    </r>
  </si>
  <si>
    <r>
      <t>Vinyl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(Include square footage of material needed.)</t>
    </r>
  </si>
  <si>
    <r>
      <t xml:space="preserve">Interior Paint </t>
    </r>
    <r>
      <rPr>
        <sz val="8"/>
        <color theme="1"/>
        <rFont val="Calibri"/>
        <family val="2"/>
        <scheme val="minor"/>
      </rPr>
      <t>(Note if primer is included in cost.)</t>
    </r>
  </si>
  <si>
    <r>
      <t>Countertops</t>
    </r>
    <r>
      <rPr>
        <sz val="8"/>
        <color theme="1"/>
        <rFont val="Calibri"/>
        <family val="2"/>
        <scheme val="minor"/>
      </rPr>
      <t xml:space="preserve"> (Must be lender required grade.)</t>
    </r>
  </si>
  <si>
    <r>
      <t>Interior Doors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(Excluding hardware.  Include quantity.)</t>
    </r>
  </si>
  <si>
    <r>
      <t>Glass/Glazing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(Individual window glass replacement. Include quantity.)</t>
    </r>
  </si>
  <si>
    <r>
      <t xml:space="preserve">Windows and Skylights </t>
    </r>
    <r>
      <rPr>
        <sz val="8"/>
        <color theme="1"/>
        <rFont val="Calibri"/>
        <family val="2"/>
        <scheme val="minor"/>
      </rPr>
      <t>(List window rating and quantity)</t>
    </r>
  </si>
  <si>
    <r>
      <t>Furnace</t>
    </r>
    <r>
      <rPr>
        <sz val="8"/>
        <color theme="1"/>
        <rFont val="Calibri"/>
        <family val="2"/>
        <scheme val="minor"/>
      </rPr>
      <t xml:space="preserve"> (Provide efficency rating for furnace.)</t>
    </r>
  </si>
  <si>
    <r>
      <t xml:space="preserve">Foundation </t>
    </r>
    <r>
      <rPr>
        <sz val="8"/>
        <color theme="1"/>
        <rFont val="Calibri"/>
        <family val="2"/>
        <scheme val="minor"/>
      </rPr>
      <t>(Structural Engineer's Inspection Report will be required if any repairs are noted for foundation.)</t>
    </r>
  </si>
  <si>
    <r>
      <t>Roof</t>
    </r>
    <r>
      <rPr>
        <sz val="8"/>
        <color theme="1"/>
        <rFont val="Calibri"/>
        <family val="2"/>
        <scheme val="minor"/>
      </rPr>
      <t xml:space="preserve"> (List description of work and type of shingles.)</t>
    </r>
  </si>
  <si>
    <t>Final Cost</t>
  </si>
  <si>
    <t xml:space="preserve">I acknowledge and agree to the total costs listed in the Final Cost column as well as the Final Cost Grand Total.  </t>
  </si>
  <si>
    <t>Contractor Notes (If additional/different work is needed, contractor will note in this column.)</t>
  </si>
  <si>
    <t>Switch and Outlet Covers</t>
  </si>
  <si>
    <r>
      <t>Upgrade Service</t>
    </r>
    <r>
      <rPr>
        <sz val="10"/>
        <color theme="1"/>
        <rFont val="Calibri"/>
        <family val="2"/>
        <scheme val="minor"/>
      </rPr>
      <t xml:space="preserve"> (Including Circuits)</t>
    </r>
  </si>
  <si>
    <t>PM Notes</t>
  </si>
  <si>
    <t>Compliance  Cost</t>
  </si>
  <si>
    <t>Compliance Notes</t>
  </si>
  <si>
    <t>Does the roof need to be repaired or replaced? What is the estimated age of the roof and how much life is remaining?</t>
  </si>
  <si>
    <t>Does there appear to be any damage to the pipes, sump pump, well, septic/sewer, etc. that needs repair or replacement?  Is the plumbing up to date?</t>
  </si>
  <si>
    <t>Draw Section</t>
  </si>
  <si>
    <t>Outlets</t>
  </si>
  <si>
    <t>Kitchen Plumbing/Connections</t>
  </si>
  <si>
    <t>General Plumbing</t>
  </si>
  <si>
    <t>Bathroom #1 - Main Full Bathroom</t>
  </si>
  <si>
    <t>Bathroom #2 - Secondary Full Bathroom</t>
  </si>
  <si>
    <t>Bathroom #3 Half Bathroom</t>
  </si>
  <si>
    <t>Bathroom #4 Additional Bathroom</t>
  </si>
  <si>
    <r>
      <t>Decorative Trim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(Interior)</t>
    </r>
  </si>
  <si>
    <t>Decorative Woodwork</t>
  </si>
  <si>
    <t>Range</t>
  </si>
  <si>
    <r>
      <t>Hood</t>
    </r>
    <r>
      <rPr>
        <sz val="8"/>
        <color theme="1"/>
        <rFont val="Calibri"/>
        <family val="2"/>
        <scheme val="minor"/>
      </rPr>
      <t xml:space="preserve"> (Note if combined with other appliance.)</t>
    </r>
  </si>
  <si>
    <r>
      <t>Smoke/CO Detectors</t>
    </r>
    <r>
      <rPr>
        <sz val="8"/>
        <color theme="1"/>
        <rFont val="Calibri"/>
        <family val="2"/>
        <scheme val="minor"/>
      </rPr>
      <t xml:space="preserve"> (Note if hardwire or battery.  Include quantity.)</t>
    </r>
  </si>
  <si>
    <t>Interior Stairs</t>
  </si>
  <si>
    <r>
      <t>Pool</t>
    </r>
    <r>
      <rPr>
        <sz val="8"/>
        <color theme="1"/>
        <rFont val="Calibri"/>
        <family val="2"/>
        <scheme val="minor"/>
      </rPr>
      <t xml:space="preserve"> (Required if pool is present, regardless if keeping pool or filling in pool.  Pools cannot be filled in without DHM Approval.)</t>
    </r>
  </si>
  <si>
    <t>Handrails</t>
  </si>
  <si>
    <t>Steps / Porch</t>
  </si>
  <si>
    <t>Patio / Deck</t>
  </si>
  <si>
    <r>
      <t>Bathroom #1</t>
    </r>
    <r>
      <rPr>
        <sz val="8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Main Full Bath</t>
    </r>
    <r>
      <rPr>
        <sz val="8"/>
        <color theme="1"/>
        <rFont val="Calibri"/>
        <family val="2"/>
        <scheme val="minor"/>
      </rPr>
      <t xml:space="preserve"> (Note if vanity, sink and faucet come as a kit.)</t>
    </r>
  </si>
  <si>
    <r>
      <rPr>
        <sz val="12"/>
        <color theme="1"/>
        <rFont val="Calibri"/>
        <family val="2"/>
        <scheme val="minor"/>
      </rPr>
      <t xml:space="preserve"> Bathroom #2 Secondary Bath</t>
    </r>
    <r>
      <rPr>
        <sz val="8"/>
        <color theme="1"/>
        <rFont val="Calibri"/>
        <family val="2"/>
        <scheme val="minor"/>
      </rPr>
      <t xml:space="preserve"> (Note if vanity, sink and faucet come as a kit.)</t>
    </r>
  </si>
  <si>
    <r>
      <t xml:space="preserve">Bathroom #3 Half Bath  </t>
    </r>
    <r>
      <rPr>
        <sz val="8"/>
        <color theme="1"/>
        <rFont val="Calibri"/>
        <family val="2"/>
        <scheme val="minor"/>
      </rPr>
      <t>(Note if vanity, sink and faucet come as a kit.)</t>
    </r>
  </si>
  <si>
    <t>Material</t>
  </si>
  <si>
    <r>
      <t xml:space="preserve">Bathroom #4 Additional Bath </t>
    </r>
    <r>
      <rPr>
        <sz val="8"/>
        <color theme="1"/>
        <rFont val="Calibri"/>
        <family val="2"/>
        <scheme val="minor"/>
      </rPr>
      <t>(Note if vanity, sink and faucet come as a kit.)</t>
    </r>
  </si>
  <si>
    <t>Finish Hardware</t>
  </si>
  <si>
    <t>Interior Doors Hardware</t>
  </si>
  <si>
    <t>Exterior Doors Hardware</t>
  </si>
  <si>
    <t>Kitchen Hardware</t>
  </si>
  <si>
    <t>Bathroom Hardware</t>
  </si>
  <si>
    <r>
      <rPr>
        <b/>
        <sz val="12"/>
        <rFont val="Calibri"/>
        <family val="2"/>
        <scheme val="minor"/>
      </rPr>
      <t xml:space="preserve">3. </t>
    </r>
    <r>
      <rPr>
        <sz val="12"/>
        <rFont val="Calibri"/>
        <family val="2"/>
        <scheme val="minor"/>
      </rPr>
      <t>The Inspections section is for physcial/visual inspections of major components of the property.  If it's not possible to run tests on plumbing, electrical due to inactive service, a visual inspection will suffice.  Each item must be inspected and notes added to the findings.  If repairs/replacement is noted in the inspection section, please enter the scope of work and cost into the Special Conditions section (Lines 123 - 128 below).</t>
    </r>
  </si>
  <si>
    <t>Electrical</t>
  </si>
  <si>
    <t>Framing</t>
  </si>
  <si>
    <t>Total Fee</t>
  </si>
  <si>
    <t>Rehab Amount</t>
  </si>
  <si>
    <t>minus 10%</t>
  </si>
  <si>
    <t>Servicing Fee</t>
  </si>
  <si>
    <t>Total Rahb Amt</t>
  </si>
  <si>
    <t>Pm Notes</t>
  </si>
  <si>
    <t>Read these instructions in full to understand how this form must be completed. This estimate is a comprehensive document detailing the full scope of work and cost of the rehab for this property.</t>
  </si>
  <si>
    <r>
      <rPr>
        <b/>
        <sz val="12"/>
        <rFont val="Calibri"/>
        <family val="2"/>
        <scheme val="minor"/>
      </rPr>
      <t>1.</t>
    </r>
    <r>
      <rPr>
        <sz val="12"/>
        <rFont val="Calibri"/>
        <family val="2"/>
        <scheme val="minor"/>
      </rPr>
      <t xml:space="preserve"> This Contractor Estimate must be completed in its original Microsoft Excel format.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</si>
  <si>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This template is designed to itemize the rehab.  Be sure to itemize the costs.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</si>
</sst>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</font>
    <font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</fills>
  <borders count="7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9" fillId="17" borderId="72" applyNumberFormat="0" applyAlignment="0" applyProtection="0"/>
    <xf numFmtId="0" fontId="31" fillId="0" borderId="0" applyNumberFormat="0" applyFill="0" applyBorder="0" applyAlignment="0" applyProtection="0"/>
  </cellStyleXfs>
  <cellXfs count="43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6" fillId="0" borderId="0" xfId="0" applyFont="1" applyAlignment="1"/>
    <xf numFmtId="0" fontId="4" fillId="0" borderId="0" xfId="0" applyFont="1" applyAlignment="1"/>
    <xf numFmtId="164" fontId="0" fillId="0" borderId="0" xfId="0" applyNumberFormat="1"/>
    <xf numFmtId="164" fontId="0" fillId="0" borderId="0" xfId="1" applyNumberFormat="1" applyFont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13" borderId="8" xfId="0" applyFont="1" applyFill="1" applyBorder="1" applyAlignment="1" applyProtection="1">
      <alignment horizontal="left" vertical="center" wrapText="1"/>
    </xf>
    <xf numFmtId="0" fontId="7" fillId="13" borderId="0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 shrinkToFi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3" xfId="0" applyFont="1" applyBorder="1" applyAlignment="1" applyProtection="1">
      <alignment horizontal="left" vertical="center" wrapText="1" shrinkToFit="1"/>
    </xf>
    <xf numFmtId="164" fontId="4" fillId="0" borderId="3" xfId="0" applyNumberFormat="1" applyFont="1" applyBorder="1" applyAlignment="1">
      <alignment vertical="center" shrinkToFit="1"/>
    </xf>
    <xf numFmtId="14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64" fontId="4" fillId="0" borderId="2" xfId="0" applyNumberFormat="1" applyFont="1" applyBorder="1" applyAlignment="1">
      <alignment vertical="center" shrinkToFit="1"/>
    </xf>
    <xf numFmtId="14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7" fillId="5" borderId="2" xfId="4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wrapText="1"/>
    </xf>
    <xf numFmtId="0" fontId="6" fillId="0" borderId="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7" fillId="13" borderId="23" xfId="0" applyFont="1" applyFill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horizontal="right" vertical="center" wrapText="1"/>
    </xf>
    <xf numFmtId="0" fontId="12" fillId="0" borderId="28" xfId="2" applyFont="1" applyFill="1" applyBorder="1" applyAlignment="1" applyProtection="1">
      <alignment horizontal="left" wrapText="1"/>
    </xf>
    <xf numFmtId="0" fontId="6" fillId="0" borderId="28" xfId="0" applyFont="1" applyBorder="1" applyAlignment="1" applyProtection="1">
      <alignment wrapText="1"/>
    </xf>
    <xf numFmtId="0" fontId="6" fillId="0" borderId="21" xfId="0" applyFont="1" applyBorder="1" applyAlignment="1" applyProtection="1">
      <alignment horizontal="right" wrapText="1"/>
    </xf>
    <xf numFmtId="0" fontId="6" fillId="0" borderId="28" xfId="0" applyFont="1" applyBorder="1" applyAlignment="1" applyProtection="1">
      <alignment horizontal="right" wrapText="1"/>
    </xf>
    <xf numFmtId="0" fontId="4" fillId="0" borderId="28" xfId="0" applyFont="1" applyBorder="1" applyAlignment="1" applyProtection="1">
      <alignment horizontal="right" wrapText="1"/>
    </xf>
    <xf numFmtId="0" fontId="4" fillId="0" borderId="35" xfId="0" applyFont="1" applyBorder="1" applyAlignment="1" applyProtection="1">
      <alignment horizontal="right" wrapText="1"/>
    </xf>
    <xf numFmtId="0" fontId="4" fillId="0" borderId="36" xfId="0" applyFont="1" applyBorder="1" applyAlignment="1" applyProtection="1">
      <alignment horizontal="right"/>
    </xf>
    <xf numFmtId="0" fontId="0" fillId="0" borderId="36" xfId="0" applyBorder="1" applyAlignment="1" applyProtection="1">
      <alignment wrapText="1"/>
      <protection locked="0"/>
    </xf>
    <xf numFmtId="0" fontId="0" fillId="0" borderId="36" xfId="0" applyBorder="1" applyAlignment="1" applyProtection="1">
      <protection locked="0"/>
    </xf>
    <xf numFmtId="0" fontId="7" fillId="5" borderId="3" xfId="4" applyFont="1" applyFill="1" applyBorder="1" applyAlignment="1" applyProtection="1">
      <alignment vertical="center"/>
    </xf>
    <xf numFmtId="0" fontId="13" fillId="2" borderId="18" xfId="2" applyFont="1" applyBorder="1" applyAlignment="1" applyProtection="1">
      <alignment wrapText="1"/>
    </xf>
    <xf numFmtId="0" fontId="13" fillId="2" borderId="18" xfId="2" applyFont="1" applyBorder="1" applyAlignment="1" applyProtection="1"/>
    <xf numFmtId="2" fontId="12" fillId="10" borderId="18" xfId="2" applyNumberFormat="1" applyFont="1" applyFill="1" applyBorder="1" applyAlignment="1" applyProtection="1">
      <alignment horizontal="left" wrapText="1"/>
    </xf>
    <xf numFmtId="0" fontId="13" fillId="9" borderId="18" xfId="0" applyFont="1" applyFill="1" applyBorder="1" applyAlignment="1" applyProtection="1">
      <alignment wrapText="1"/>
    </xf>
    <xf numFmtId="0" fontId="13" fillId="13" borderId="18" xfId="2" applyFont="1" applyFill="1" applyBorder="1" applyAlignment="1" applyProtection="1">
      <alignment horizontal="center" wrapText="1"/>
    </xf>
    <xf numFmtId="0" fontId="13" fillId="12" borderId="18" xfId="2" applyFont="1" applyFill="1" applyBorder="1" applyAlignment="1">
      <alignment horizontal="center" wrapText="1"/>
    </xf>
    <xf numFmtId="0" fontId="6" fillId="0" borderId="17" xfId="0" applyFont="1" applyBorder="1" applyAlignment="1" applyProtection="1">
      <alignment horizontal="left" vertical="center" wrapText="1" shrinkToFit="1"/>
    </xf>
    <xf numFmtId="0" fontId="6" fillId="0" borderId="30" xfId="0" applyFont="1" applyBorder="1" applyAlignment="1" applyProtection="1">
      <alignment horizontal="right" wrapText="1"/>
    </xf>
    <xf numFmtId="0" fontId="6" fillId="0" borderId="3" xfId="0" applyFont="1" applyBorder="1" applyAlignment="1" applyProtection="1">
      <alignment horizontal="right"/>
    </xf>
    <xf numFmtId="0" fontId="6" fillId="8" borderId="41" xfId="0" applyFont="1" applyFill="1" applyBorder="1" applyAlignment="1">
      <alignment horizontal="right" wrapText="1"/>
    </xf>
    <xf numFmtId="0" fontId="6" fillId="8" borderId="42" xfId="0" applyFont="1" applyFill="1" applyBorder="1" applyAlignment="1">
      <alignment horizontal="right"/>
    </xf>
    <xf numFmtId="0" fontId="6" fillId="8" borderId="42" xfId="0" applyFont="1" applyFill="1" applyBorder="1" applyAlignment="1" applyProtection="1">
      <alignment horizontal="center" wrapText="1"/>
      <protection locked="0"/>
    </xf>
    <xf numFmtId="0" fontId="6" fillId="8" borderId="42" xfId="0" applyFont="1" applyFill="1" applyBorder="1" applyAlignment="1" applyProtection="1">
      <protection locked="0"/>
    </xf>
    <xf numFmtId="0" fontId="6" fillId="8" borderId="43" xfId="0" applyFont="1" applyFill="1" applyBorder="1" applyAlignment="1" applyProtection="1">
      <protection locked="0"/>
    </xf>
    <xf numFmtId="0" fontId="6" fillId="0" borderId="19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horizontal="left" vertical="center" wrapText="1" shrinkToFit="1"/>
    </xf>
    <xf numFmtId="0" fontId="6" fillId="0" borderId="22" xfId="0" applyFont="1" applyBorder="1" applyAlignment="1" applyProtection="1">
      <alignment horizontal="left" vertical="center" wrapText="1" shrinkToFit="1"/>
      <protection locked="0"/>
    </xf>
    <xf numFmtId="0" fontId="6" fillId="0" borderId="48" xfId="0" applyFont="1" applyBorder="1" applyAlignment="1" applyProtection="1">
      <alignment vertical="center" wrapText="1"/>
    </xf>
    <xf numFmtId="0" fontId="6" fillId="0" borderId="48" xfId="0" applyFont="1" applyBorder="1" applyAlignment="1" applyProtection="1">
      <alignment horizontal="left" vertical="center" wrapText="1" shrinkToFit="1"/>
    </xf>
    <xf numFmtId="0" fontId="6" fillId="0" borderId="50" xfId="0" applyFont="1" applyBorder="1" applyAlignment="1" applyProtection="1">
      <alignment vertical="center" wrapText="1"/>
    </xf>
    <xf numFmtId="0" fontId="6" fillId="0" borderId="50" xfId="0" applyFont="1" applyBorder="1" applyAlignment="1" applyProtection="1">
      <alignment horizontal="left" vertical="center" wrapText="1" shrinkToFit="1"/>
    </xf>
    <xf numFmtId="0" fontId="13" fillId="0" borderId="28" xfId="2" applyFont="1" applyFill="1" applyBorder="1" applyAlignment="1" applyProtection="1">
      <alignment wrapText="1"/>
    </xf>
    <xf numFmtId="0" fontId="6" fillId="0" borderId="54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51" xfId="0" applyFont="1" applyBorder="1" applyAlignment="1" applyProtection="1">
      <alignment vertical="center" wrapText="1"/>
    </xf>
    <xf numFmtId="0" fontId="6" fillId="0" borderId="55" xfId="0" applyFont="1" applyBorder="1" applyAlignment="1" applyProtection="1">
      <alignment vertical="center" wrapText="1"/>
    </xf>
    <xf numFmtId="0" fontId="6" fillId="0" borderId="54" xfId="0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1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8" xfId="0" applyFont="1" applyBorder="1" applyAlignment="1">
      <alignment horizontal="left"/>
    </xf>
    <xf numFmtId="0" fontId="10" fillId="0" borderId="18" xfId="0" applyFont="1" applyBorder="1" applyAlignment="1" applyProtection="1">
      <alignment horizontal="center" vertical="center"/>
    </xf>
    <xf numFmtId="0" fontId="4" fillId="0" borderId="3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164" fontId="3" fillId="6" borderId="28" xfId="0" applyNumberFormat="1" applyFont="1" applyFill="1" applyBorder="1" applyAlignment="1"/>
    <xf numFmtId="164" fontId="3" fillId="6" borderId="0" xfId="0" applyNumberFormat="1" applyFont="1" applyFill="1" applyBorder="1" applyAlignment="1"/>
    <xf numFmtId="0" fontId="6" fillId="0" borderId="21" xfId="0" applyFont="1" applyBorder="1" applyAlignment="1" applyProtection="1">
      <alignment vertical="center" wrapText="1"/>
    </xf>
    <xf numFmtId="0" fontId="6" fillId="0" borderId="5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/>
    </xf>
    <xf numFmtId="0" fontId="15" fillId="8" borderId="42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vertical="center"/>
    </xf>
    <xf numFmtId="0" fontId="7" fillId="5" borderId="48" xfId="4" applyFont="1" applyFill="1" applyBorder="1" applyAlignment="1" applyProtection="1">
      <alignment vertical="center"/>
    </xf>
    <xf numFmtId="0" fontId="16" fillId="13" borderId="45" xfId="2" applyFont="1" applyFill="1" applyBorder="1" applyAlignment="1" applyProtection="1">
      <alignment horizontal="center" vertical="center" wrapText="1"/>
    </xf>
    <xf numFmtId="0" fontId="16" fillId="12" borderId="45" xfId="2" applyFont="1" applyFill="1" applyBorder="1" applyAlignment="1">
      <alignment horizontal="center" vertical="center" wrapText="1"/>
    </xf>
    <xf numFmtId="0" fontId="16" fillId="9" borderId="45" xfId="0" applyFont="1" applyFill="1" applyBorder="1" applyAlignment="1" applyProtection="1">
      <alignment wrapText="1"/>
    </xf>
    <xf numFmtId="2" fontId="17" fillId="10" borderId="45" xfId="2" applyNumberFormat="1" applyFont="1" applyFill="1" applyBorder="1" applyAlignment="1" applyProtection="1">
      <alignment horizontal="left" wrapText="1"/>
    </xf>
    <xf numFmtId="0" fontId="16" fillId="2" borderId="45" xfId="2" applyFont="1" applyBorder="1" applyAlignment="1" applyProtection="1"/>
    <xf numFmtId="0" fontId="16" fillId="2" borderId="45" xfId="2" applyFont="1" applyBorder="1" applyAlignment="1" applyProtection="1">
      <alignment wrapText="1"/>
    </xf>
    <xf numFmtId="164" fontId="16" fillId="12" borderId="45" xfId="1" applyFont="1" applyFill="1" applyBorder="1" applyAlignment="1"/>
    <xf numFmtId="164" fontId="16" fillId="13" borderId="18" xfId="1" applyNumberFormat="1" applyFont="1" applyFill="1" applyBorder="1" applyAlignment="1">
      <alignment wrapText="1"/>
    </xf>
    <xf numFmtId="0" fontId="16" fillId="9" borderId="18" xfId="0" applyFont="1" applyFill="1" applyBorder="1" applyAlignment="1" applyProtection="1">
      <alignment wrapText="1"/>
    </xf>
    <xf numFmtId="164" fontId="16" fillId="12" borderId="18" xfId="1" applyNumberFormat="1" applyFont="1" applyFill="1" applyBorder="1" applyAlignment="1">
      <alignment wrapText="1"/>
    </xf>
    <xf numFmtId="164" fontId="16" fillId="12" borderId="18" xfId="1" applyFont="1" applyFill="1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0" xfId="0" applyFont="1"/>
    <xf numFmtId="164" fontId="0" fillId="0" borderId="0" xfId="0" applyNumberFormat="1" applyBorder="1"/>
    <xf numFmtId="164" fontId="0" fillId="0" borderId="36" xfId="0" applyNumberFormat="1" applyBorder="1"/>
    <xf numFmtId="0" fontId="0" fillId="0" borderId="60" xfId="0" applyBorder="1"/>
    <xf numFmtId="164" fontId="0" fillId="0" borderId="60" xfId="0" applyNumberFormat="1" applyBorder="1"/>
    <xf numFmtId="0" fontId="0" fillId="0" borderId="61" xfId="0" applyBorder="1"/>
    <xf numFmtId="0" fontId="0" fillId="0" borderId="0" xfId="0" applyBorder="1"/>
    <xf numFmtId="0" fontId="0" fillId="0" borderId="24" xfId="0" applyBorder="1"/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8" xfId="0" applyFont="1" applyFill="1" applyBorder="1" applyAlignment="1" applyProtection="1">
      <alignment horizontal="right" vertical="center" wrapText="1"/>
    </xf>
    <xf numFmtId="0" fontId="13" fillId="0" borderId="28" xfId="2" applyFont="1" applyFill="1" applyBorder="1" applyAlignment="1" applyProtection="1">
      <alignment horizontal="right" wrapText="1"/>
    </xf>
    <xf numFmtId="0" fontId="0" fillId="0" borderId="36" xfId="0" applyBorder="1"/>
    <xf numFmtId="0" fontId="0" fillId="0" borderId="37" xfId="0" applyBorder="1"/>
    <xf numFmtId="0" fontId="8" fillId="3" borderId="46" xfId="3" applyFont="1" applyBorder="1" applyAlignment="1" applyProtection="1">
      <alignment horizontal="left" wrapText="1"/>
    </xf>
    <xf numFmtId="0" fontId="16" fillId="2" borderId="46" xfId="2" applyFont="1" applyBorder="1" applyAlignment="1" applyProtection="1"/>
    <xf numFmtId="14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164" fontId="20" fillId="14" borderId="39" xfId="1" applyNumberFormat="1" applyFont="1" applyFill="1" applyBorder="1" applyAlignment="1">
      <alignment shrinkToFit="1"/>
    </xf>
    <xf numFmtId="164" fontId="20" fillId="3" borderId="18" xfId="1" applyNumberFormat="1" applyFont="1" applyFill="1" applyBorder="1" applyAlignment="1" applyProtection="1">
      <alignment shrinkToFit="1"/>
    </xf>
    <xf numFmtId="164" fontId="20" fillId="14" borderId="40" xfId="1" applyNumberFormat="1" applyFont="1" applyFill="1" applyBorder="1" applyAlignment="1">
      <alignment shrinkToFit="1"/>
    </xf>
    <xf numFmtId="164" fontId="18" fillId="0" borderId="14" xfId="0" applyNumberFormat="1" applyFont="1" applyBorder="1" applyAlignment="1">
      <alignment vertical="center" shrinkToFit="1"/>
    </xf>
    <xf numFmtId="164" fontId="18" fillId="0" borderId="3" xfId="0" applyNumberFormat="1" applyFont="1" applyBorder="1" applyAlignment="1">
      <alignment vertical="center" shrinkToFit="1"/>
    </xf>
    <xf numFmtId="14" fontId="18" fillId="0" borderId="3" xfId="0" applyNumberFormat="1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31" xfId="0" applyFont="1" applyBorder="1" applyAlignment="1">
      <alignment vertical="center" shrinkToFit="1"/>
    </xf>
    <xf numFmtId="164" fontId="18" fillId="0" borderId="7" xfId="0" applyNumberFormat="1" applyFont="1" applyBorder="1" applyAlignment="1">
      <alignment vertical="center" shrinkToFit="1"/>
    </xf>
    <xf numFmtId="164" fontId="18" fillId="0" borderId="2" xfId="0" applyNumberFormat="1" applyFont="1" applyBorder="1" applyAlignment="1">
      <alignment vertical="center" shrinkToFit="1"/>
    </xf>
    <xf numFmtId="14" fontId="18" fillId="0" borderId="2" xfId="0" applyNumberFormat="1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164" fontId="18" fillId="0" borderId="48" xfId="0" applyNumberFormat="1" applyFont="1" applyBorder="1" applyAlignment="1">
      <alignment vertical="center" shrinkToFit="1"/>
    </xf>
    <xf numFmtId="14" fontId="18" fillId="0" borderId="48" xfId="0" applyNumberFormat="1" applyFont="1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18" fillId="0" borderId="49" xfId="0" applyFont="1" applyBorder="1" applyAlignment="1">
      <alignment vertical="center" shrinkToFit="1"/>
    </xf>
    <xf numFmtId="164" fontId="18" fillId="0" borderId="12" xfId="0" applyNumberFormat="1" applyFont="1" applyBorder="1" applyAlignment="1">
      <alignment vertical="center" shrinkToFit="1"/>
    </xf>
    <xf numFmtId="164" fontId="18" fillId="0" borderId="4" xfId="0" applyNumberFormat="1" applyFont="1" applyBorder="1" applyAlignment="1">
      <alignment vertical="center" shrinkToFit="1"/>
    </xf>
    <xf numFmtId="14" fontId="18" fillId="0" borderId="4" xfId="0" applyNumberFormat="1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32" xfId="0" applyFont="1" applyBorder="1" applyAlignment="1">
      <alignment vertical="center" shrinkToFit="1"/>
    </xf>
    <xf numFmtId="164" fontId="18" fillId="0" borderId="19" xfId="0" applyNumberFormat="1" applyFont="1" applyBorder="1" applyAlignment="1">
      <alignment vertical="center" shrinkToFit="1"/>
    </xf>
    <xf numFmtId="14" fontId="18" fillId="0" borderId="19" xfId="0" applyNumberFormat="1" applyFont="1" applyBorder="1" applyAlignment="1">
      <alignment vertical="center" shrinkToFit="1"/>
    </xf>
    <xf numFmtId="0" fontId="18" fillId="0" borderId="19" xfId="0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164" fontId="18" fillId="0" borderId="17" xfId="0" applyNumberFormat="1" applyFont="1" applyBorder="1" applyAlignment="1">
      <alignment vertical="center" shrinkToFit="1"/>
    </xf>
    <xf numFmtId="14" fontId="18" fillId="0" borderId="17" xfId="0" applyNumberFormat="1" applyFont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0" fontId="18" fillId="0" borderId="44" xfId="0" applyFont="1" applyBorder="1" applyAlignment="1">
      <alignment vertical="center" shrinkToFit="1"/>
    </xf>
    <xf numFmtId="0" fontId="21" fillId="0" borderId="28" xfId="0" applyFont="1" applyBorder="1" applyAlignment="1" applyProtection="1">
      <alignment horizontal="right" vertical="center" wrapText="1"/>
    </xf>
    <xf numFmtId="0" fontId="18" fillId="0" borderId="28" xfId="0" applyFont="1" applyBorder="1" applyAlignment="1" applyProtection="1">
      <alignment horizontal="right" vertical="center" wrapText="1"/>
    </xf>
    <xf numFmtId="0" fontId="6" fillId="0" borderId="52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63" xfId="0" applyFont="1" applyBorder="1" applyAlignment="1" applyProtection="1">
      <alignment horizontal="left" vertical="center" wrapText="1" shrinkToFit="1"/>
      <protection locked="0"/>
    </xf>
    <xf numFmtId="0" fontId="18" fillId="0" borderId="52" xfId="0" applyFont="1" applyBorder="1" applyAlignment="1" applyProtection="1">
      <alignment horizontal="left" vertical="center" wrapText="1" shrinkToFit="1"/>
      <protection locked="0"/>
    </xf>
    <xf numFmtId="0" fontId="18" fillId="0" borderId="5" xfId="0" applyFont="1" applyBorder="1" applyAlignment="1" applyProtection="1">
      <alignment horizontal="left" vertical="center" wrapText="1" shrinkToFit="1"/>
      <protection locked="0"/>
    </xf>
    <xf numFmtId="0" fontId="18" fillId="0" borderId="13" xfId="0" applyFont="1" applyBorder="1" applyAlignment="1" applyProtection="1">
      <alignment horizontal="left" vertical="center" wrapText="1" shrinkToFit="1"/>
      <protection locked="0"/>
    </xf>
    <xf numFmtId="164" fontId="18" fillId="0" borderId="62" xfId="1" applyFont="1" applyBorder="1" applyAlignment="1" applyProtection="1">
      <alignment vertical="center" shrinkToFit="1"/>
      <protection locked="0"/>
    </xf>
    <xf numFmtId="0" fontId="6" fillId="0" borderId="67" xfId="0" applyFont="1" applyBorder="1" applyAlignment="1" applyProtection="1">
      <alignment horizontal="left" vertical="center" wrapText="1" shrinkToFit="1"/>
      <protection locked="0"/>
    </xf>
    <xf numFmtId="0" fontId="6" fillId="0" borderId="58" xfId="0" applyFont="1" applyBorder="1" applyAlignment="1" applyProtection="1">
      <alignment horizontal="left" vertical="center" wrapText="1" shrinkToFit="1"/>
      <protection locked="0"/>
    </xf>
    <xf numFmtId="164" fontId="18" fillId="0" borderId="53" xfId="0" applyNumberFormat="1" applyFont="1" applyBorder="1" applyAlignment="1">
      <alignment vertical="center" shrinkToFit="1"/>
    </xf>
    <xf numFmtId="164" fontId="18" fillId="0" borderId="27" xfId="0" applyNumberFormat="1" applyFont="1" applyBorder="1" applyAlignment="1">
      <alignment vertical="center" shrinkToFit="1"/>
    </xf>
    <xf numFmtId="164" fontId="18" fillId="0" borderId="68" xfId="0" applyNumberFormat="1" applyFont="1" applyBorder="1" applyAlignment="1">
      <alignment vertical="center" shrinkToFit="1"/>
    </xf>
    <xf numFmtId="164" fontId="18" fillId="0" borderId="64" xfId="0" applyNumberFormat="1" applyFont="1" applyBorder="1" applyAlignment="1">
      <alignment vertical="center" shrinkToFit="1"/>
    </xf>
    <xf numFmtId="164" fontId="18" fillId="0" borderId="62" xfId="0" applyNumberFormat="1" applyFont="1" applyBorder="1" applyAlignment="1">
      <alignment vertical="center" shrinkToFit="1"/>
    </xf>
    <xf numFmtId="164" fontId="18" fillId="0" borderId="66" xfId="0" applyNumberFormat="1" applyFont="1" applyBorder="1" applyAlignment="1">
      <alignment vertical="center" shrinkToFit="1"/>
    </xf>
    <xf numFmtId="164" fontId="18" fillId="0" borderId="46" xfId="0" applyNumberFormat="1" applyFont="1" applyBorder="1" applyAlignment="1">
      <alignment vertical="center" shrinkToFit="1"/>
    </xf>
    <xf numFmtId="164" fontId="18" fillId="0" borderId="65" xfId="0" applyNumberFormat="1" applyFont="1" applyBorder="1" applyAlignment="1">
      <alignment vertical="center" shrinkToFit="1"/>
    </xf>
    <xf numFmtId="0" fontId="7" fillId="13" borderId="33" xfId="0" applyFont="1" applyFill="1" applyBorder="1" applyAlignment="1" applyProtection="1">
      <alignment horizontal="left" vertical="center" wrapText="1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24" xfId="0" applyFont="1" applyBorder="1"/>
    <xf numFmtId="164" fontId="0" fillId="0" borderId="24" xfId="1" applyNumberFormat="1" applyFont="1" applyBorder="1" applyAlignment="1">
      <alignment wrapText="1"/>
    </xf>
    <xf numFmtId="164" fontId="0" fillId="0" borderId="37" xfId="1" applyNumberFormat="1" applyFont="1" applyBorder="1" applyAlignment="1">
      <alignment wrapText="1"/>
    </xf>
    <xf numFmtId="164" fontId="20" fillId="14" borderId="43" xfId="1" applyNumberFormat="1" applyFont="1" applyFill="1" applyBorder="1" applyAlignment="1">
      <alignment shrinkToFit="1"/>
    </xf>
    <xf numFmtId="164" fontId="20" fillId="14" borderId="18" xfId="1" applyNumberFormat="1" applyFont="1" applyFill="1" applyBorder="1" applyAlignment="1">
      <alignment shrinkToFit="1"/>
    </xf>
    <xf numFmtId="164" fontId="16" fillId="15" borderId="42" xfId="1" applyNumberFormat="1" applyFont="1" applyFill="1" applyBorder="1" applyAlignment="1">
      <alignment vertical="center" shrinkToFit="1"/>
    </xf>
    <xf numFmtId="164" fontId="16" fillId="15" borderId="43" xfId="1" applyNumberFormat="1" applyFont="1" applyFill="1" applyBorder="1" applyAlignment="1">
      <alignment vertical="center" shrinkToFit="1"/>
    </xf>
    <xf numFmtId="164" fontId="4" fillId="13" borderId="41" xfId="0" applyNumberFormat="1" applyFont="1" applyFill="1" applyBorder="1" applyAlignment="1">
      <alignment shrinkToFit="1"/>
    </xf>
    <xf numFmtId="164" fontId="4" fillId="13" borderId="42" xfId="0" applyNumberFormat="1" applyFont="1" applyFill="1" applyBorder="1" applyAlignment="1">
      <alignment shrinkToFit="1"/>
    </xf>
    <xf numFmtId="164" fontId="4" fillId="13" borderId="43" xfId="0" applyNumberFormat="1" applyFont="1" applyFill="1" applyBorder="1" applyAlignment="1">
      <alignment shrinkToFit="1"/>
    </xf>
    <xf numFmtId="164" fontId="5" fillId="16" borderId="42" xfId="1" applyNumberFormat="1" applyFont="1" applyFill="1" applyBorder="1" applyAlignment="1">
      <alignment vertical="center" wrapText="1"/>
    </xf>
    <xf numFmtId="164" fontId="5" fillId="16" borderId="43" xfId="1" applyNumberFormat="1" applyFont="1" applyFill="1" applyBorder="1" applyAlignment="1">
      <alignment vertical="center" wrapText="1"/>
    </xf>
    <xf numFmtId="164" fontId="5" fillId="16" borderId="42" xfId="1" applyNumberFormat="1" applyFont="1" applyFill="1" applyBorder="1" applyAlignment="1">
      <alignment vertical="center" shrinkToFit="1"/>
    </xf>
    <xf numFmtId="164" fontId="5" fillId="16" borderId="43" xfId="1" applyNumberFormat="1" applyFont="1" applyFill="1" applyBorder="1" applyAlignment="1">
      <alignment vertical="center" shrinkToFit="1"/>
    </xf>
    <xf numFmtId="164" fontId="16" fillId="16" borderId="42" xfId="1" applyNumberFormat="1" applyFont="1" applyFill="1" applyBorder="1" applyAlignment="1">
      <alignment vertical="center" shrinkToFit="1"/>
    </xf>
    <xf numFmtId="164" fontId="16" fillId="16" borderId="43" xfId="1" applyNumberFormat="1" applyFont="1" applyFill="1" applyBorder="1" applyAlignment="1">
      <alignment vertical="center" shrinkToFit="1"/>
    </xf>
    <xf numFmtId="0" fontId="17" fillId="16" borderId="41" xfId="2" applyFont="1" applyFill="1" applyBorder="1" applyAlignment="1" applyProtection="1">
      <alignment horizontal="left" vertical="center" wrapText="1"/>
    </xf>
    <xf numFmtId="0" fontId="17" fillId="16" borderId="42" xfId="2" applyFont="1" applyFill="1" applyBorder="1" applyAlignment="1" applyProtection="1">
      <alignment horizontal="left" vertical="center" wrapText="1"/>
    </xf>
    <xf numFmtId="0" fontId="12" fillId="16" borderId="41" xfId="2" applyFont="1" applyFill="1" applyBorder="1" applyAlignment="1" applyProtection="1">
      <alignment horizontal="left" vertical="center" wrapText="1"/>
    </xf>
    <xf numFmtId="0" fontId="12" fillId="16" borderId="42" xfId="2" applyFont="1" applyFill="1" applyBorder="1" applyAlignment="1" applyProtection="1">
      <alignment horizontal="left" vertical="center" wrapText="1"/>
    </xf>
    <xf numFmtId="0" fontId="12" fillId="16" borderId="43" xfId="2" applyFont="1" applyFill="1" applyBorder="1" applyAlignment="1" applyProtection="1">
      <alignment horizontal="left" vertical="center" wrapText="1"/>
    </xf>
    <xf numFmtId="0" fontId="17" fillId="15" borderId="42" xfId="2" applyFont="1" applyFill="1" applyBorder="1" applyAlignment="1" applyProtection="1">
      <alignment horizontal="left" wrapText="1"/>
    </xf>
    <xf numFmtId="0" fontId="10" fillId="0" borderId="1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center" wrapText="1" shrinkToFit="1"/>
    </xf>
    <xf numFmtId="0" fontId="6" fillId="0" borderId="22" xfId="0" applyFont="1" applyFill="1" applyBorder="1" applyAlignment="1" applyProtection="1">
      <alignment horizontal="left" vertical="center" wrapText="1" shrinkToFit="1"/>
      <protection locked="0"/>
    </xf>
    <xf numFmtId="164" fontId="18" fillId="0" borderId="62" xfId="0" applyNumberFormat="1" applyFont="1" applyFill="1" applyBorder="1" applyAlignment="1">
      <alignment vertical="center" shrinkToFit="1"/>
    </xf>
    <xf numFmtId="0" fontId="6" fillId="0" borderId="7" xfId="0" applyFont="1" applyFill="1" applyBorder="1" applyAlignment="1" applyProtection="1">
      <alignment vertical="center" wrapText="1"/>
    </xf>
    <xf numFmtId="0" fontId="24" fillId="0" borderId="7" xfId="0" applyFont="1" applyFill="1" applyBorder="1" applyAlignment="1" applyProtection="1">
      <alignment vertical="center" wrapText="1"/>
    </xf>
    <xf numFmtId="0" fontId="6" fillId="0" borderId="54" xfId="0" applyFont="1" applyBorder="1" applyAlignment="1" applyProtection="1">
      <alignment vertical="center"/>
    </xf>
    <xf numFmtId="164" fontId="5" fillId="16" borderId="60" xfId="1" applyNumberFormat="1" applyFont="1" applyFill="1" applyBorder="1" applyAlignment="1">
      <alignment vertical="center" shrinkToFit="1"/>
    </xf>
    <xf numFmtId="164" fontId="5" fillId="16" borderId="61" xfId="1" applyNumberFormat="1" applyFont="1" applyFill="1" applyBorder="1" applyAlignment="1">
      <alignment vertical="center" shrinkToFit="1"/>
    </xf>
    <xf numFmtId="164" fontId="16" fillId="16" borderId="36" xfId="1" applyNumberFormat="1" applyFont="1" applyFill="1" applyBorder="1" applyAlignment="1">
      <alignment vertical="center" shrinkToFit="1"/>
    </xf>
    <xf numFmtId="164" fontId="16" fillId="16" borderId="37" xfId="1" applyNumberFormat="1" applyFont="1" applyFill="1" applyBorder="1" applyAlignment="1">
      <alignment vertical="center" shrinkToFit="1"/>
    </xf>
    <xf numFmtId="164" fontId="18" fillId="0" borderId="54" xfId="0" applyNumberFormat="1" applyFont="1" applyBorder="1" applyAlignment="1">
      <alignment vertical="center" shrinkToFit="1"/>
    </xf>
    <xf numFmtId="164" fontId="18" fillId="0" borderId="51" xfId="0" applyNumberFormat="1" applyFont="1" applyBorder="1" applyAlignment="1">
      <alignment vertical="center" shrinkToFit="1"/>
    </xf>
    <xf numFmtId="0" fontId="6" fillId="0" borderId="47" xfId="0" applyFont="1" applyBorder="1" applyAlignment="1" applyProtection="1">
      <alignment horizontal="right" wrapText="1"/>
    </xf>
    <xf numFmtId="0" fontId="6" fillId="0" borderId="48" xfId="0" applyFont="1" applyBorder="1" applyAlignment="1" applyProtection="1">
      <alignment horizontal="right"/>
    </xf>
    <xf numFmtId="164" fontId="6" fillId="0" borderId="27" xfId="1" applyNumberFormat="1" applyFont="1" applyFill="1" applyBorder="1" applyAlignment="1" applyProtection="1">
      <alignment vertical="center" shrinkToFit="1"/>
      <protection locked="0"/>
    </xf>
    <xf numFmtId="164" fontId="6" fillId="0" borderId="27" xfId="1" applyNumberFormat="1" applyFont="1" applyBorder="1" applyAlignment="1" applyProtection="1">
      <alignment vertical="center" shrinkToFit="1"/>
      <protection locked="0"/>
    </xf>
    <xf numFmtId="164" fontId="17" fillId="16" borderId="42" xfId="2" applyNumberFormat="1" applyFont="1" applyFill="1" applyBorder="1" applyAlignment="1" applyProtection="1">
      <alignment horizontal="left" vertical="center" wrapText="1"/>
    </xf>
    <xf numFmtId="164" fontId="17" fillId="16" borderId="43" xfId="2" applyNumberFormat="1" applyFont="1" applyFill="1" applyBorder="1" applyAlignment="1" applyProtection="1">
      <alignment horizontal="left" vertical="center" wrapText="1"/>
    </xf>
    <xf numFmtId="164" fontId="6" fillId="0" borderId="64" xfId="1" applyNumberFormat="1" applyFont="1" applyBorder="1" applyAlignment="1" applyProtection="1">
      <alignment vertical="center" shrinkToFit="1"/>
      <protection locked="0"/>
    </xf>
    <xf numFmtId="164" fontId="6" fillId="0" borderId="62" xfId="1" applyNumberFormat="1" applyFont="1" applyBorder="1" applyAlignment="1" applyProtection="1">
      <alignment vertical="center" shrinkToFit="1"/>
      <protection locked="0"/>
    </xf>
    <xf numFmtId="164" fontId="6" fillId="0" borderId="65" xfId="1" applyNumberFormat="1" applyFont="1" applyBorder="1" applyAlignment="1" applyProtection="1">
      <alignment vertical="center" shrinkToFit="1"/>
      <protection locked="0"/>
    </xf>
    <xf numFmtId="164" fontId="6" fillId="0" borderId="66" xfId="1" applyNumberFormat="1" applyFont="1" applyBorder="1" applyAlignment="1" applyProtection="1">
      <alignment vertical="center" shrinkToFit="1"/>
      <protection locked="0"/>
    </xf>
    <xf numFmtId="164" fontId="18" fillId="0" borderId="64" xfId="1" applyNumberFormat="1" applyFont="1" applyBorder="1" applyAlignment="1" applyProtection="1">
      <alignment vertical="center" shrinkToFit="1"/>
      <protection locked="0"/>
    </xf>
    <xf numFmtId="164" fontId="18" fillId="0" borderId="62" xfId="1" applyNumberFormat="1" applyFont="1" applyBorder="1" applyAlignment="1" applyProtection="1">
      <alignment vertical="center" shrinkToFit="1"/>
      <protection locked="0"/>
    </xf>
    <xf numFmtId="164" fontId="13" fillId="12" borderId="18" xfId="1" applyNumberFormat="1" applyFont="1" applyFill="1" applyBorder="1" applyAlignment="1"/>
    <xf numFmtId="164" fontId="18" fillId="0" borderId="65" xfId="1" applyNumberFormat="1" applyFont="1" applyBorder="1" applyAlignment="1" applyProtection="1">
      <alignment vertical="center" shrinkToFit="1"/>
      <protection locked="0"/>
    </xf>
    <xf numFmtId="164" fontId="6" fillId="0" borderId="46" xfId="1" applyNumberFormat="1" applyFont="1" applyBorder="1" applyAlignment="1" applyProtection="1">
      <alignment vertical="center" shrinkToFit="1"/>
      <protection locked="0"/>
    </xf>
    <xf numFmtId="164" fontId="17" fillId="16" borderId="60" xfId="2" applyNumberFormat="1" applyFont="1" applyFill="1" applyBorder="1" applyAlignment="1" applyProtection="1">
      <alignment horizontal="left" vertical="center" wrapText="1"/>
    </xf>
    <xf numFmtId="164" fontId="17" fillId="16" borderId="61" xfId="2" applyNumberFormat="1" applyFont="1" applyFill="1" applyBorder="1" applyAlignment="1" applyProtection="1">
      <alignment horizontal="left" vertical="center" wrapText="1"/>
    </xf>
    <xf numFmtId="164" fontId="6" fillId="0" borderId="69" xfId="1" applyNumberFormat="1" applyFont="1" applyBorder="1" applyAlignment="1" applyProtection="1">
      <alignment vertical="center" shrinkToFit="1"/>
      <protection locked="0"/>
    </xf>
    <xf numFmtId="164" fontId="6" fillId="0" borderId="25" xfId="1" applyNumberFormat="1" applyFont="1" applyBorder="1" applyAlignment="1" applyProtection="1">
      <alignment vertical="center" shrinkToFit="1"/>
      <protection locked="0"/>
    </xf>
    <xf numFmtId="164" fontId="6" fillId="0" borderId="70" xfId="1" applyNumberFormat="1" applyFont="1" applyBorder="1" applyAlignment="1" applyProtection="1">
      <alignment vertical="center" shrinkToFit="1"/>
      <protection locked="0"/>
    </xf>
    <xf numFmtId="164" fontId="18" fillId="0" borderId="66" xfId="1" applyFont="1" applyBorder="1" applyAlignment="1" applyProtection="1">
      <alignment vertical="center" shrinkToFit="1"/>
      <protection locked="0"/>
    </xf>
    <xf numFmtId="0" fontId="17" fillId="16" borderId="42" xfId="2" applyFont="1" applyFill="1" applyBorder="1" applyAlignment="1" applyProtection="1">
      <alignment horizontal="left" vertical="center" wrapText="1"/>
    </xf>
    <xf numFmtId="0" fontId="27" fillId="10" borderId="19" xfId="0" applyFont="1" applyFill="1" applyBorder="1" applyAlignment="1" applyProtection="1">
      <alignment vertical="center" wrapText="1"/>
    </xf>
    <xf numFmtId="0" fontId="27" fillId="10" borderId="2" xfId="0" applyFont="1" applyFill="1" applyBorder="1" applyAlignment="1" applyProtection="1">
      <alignment vertical="center" wrapText="1"/>
    </xf>
    <xf numFmtId="0" fontId="27" fillId="10" borderId="3" xfId="0" applyFont="1" applyFill="1" applyBorder="1" applyAlignment="1" applyProtection="1">
      <alignment vertical="center" wrapText="1"/>
    </xf>
    <xf numFmtId="0" fontId="28" fillId="16" borderId="42" xfId="2" applyFont="1" applyFill="1" applyBorder="1" applyAlignment="1" applyProtection="1">
      <alignment horizontal="left" vertical="center" wrapText="1"/>
    </xf>
    <xf numFmtId="0" fontId="27" fillId="10" borderId="48" xfId="0" applyFont="1" applyFill="1" applyBorder="1" applyAlignment="1" applyProtection="1">
      <alignment vertical="center" wrapText="1"/>
    </xf>
    <xf numFmtId="0" fontId="27" fillId="10" borderId="50" xfId="0" applyFont="1" applyFill="1" applyBorder="1" applyAlignment="1" applyProtection="1">
      <alignment vertical="center" wrapText="1"/>
    </xf>
    <xf numFmtId="0" fontId="27" fillId="10" borderId="19" xfId="0" applyFont="1" applyFill="1" applyBorder="1" applyAlignment="1" applyProtection="1">
      <alignment vertical="center"/>
    </xf>
    <xf numFmtId="0" fontId="27" fillId="10" borderId="2" xfId="0" applyFont="1" applyFill="1" applyBorder="1" applyAlignment="1" applyProtection="1">
      <alignment vertical="center"/>
    </xf>
    <xf numFmtId="0" fontId="27" fillId="10" borderId="48" xfId="0" applyFont="1" applyFill="1" applyBorder="1" applyAlignment="1" applyProtection="1">
      <alignment vertical="center"/>
    </xf>
    <xf numFmtId="0" fontId="27" fillId="10" borderId="19" xfId="0" applyFont="1" applyFill="1" applyBorder="1" applyAlignment="1" applyProtection="1">
      <alignment horizontal="left" vertical="center"/>
    </xf>
    <xf numFmtId="0" fontId="27" fillId="10" borderId="17" xfId="0" applyFont="1" applyFill="1" applyBorder="1" applyAlignment="1" applyProtection="1">
      <alignment vertical="center"/>
    </xf>
    <xf numFmtId="0" fontId="27" fillId="10" borderId="3" xfId="0" applyFont="1" applyFill="1" applyBorder="1" applyAlignment="1" applyProtection="1">
      <alignment vertical="center"/>
    </xf>
    <xf numFmtId="0" fontId="0" fillId="0" borderId="2" xfId="0" applyBorder="1"/>
    <xf numFmtId="164" fontId="17" fillId="16" borderId="0" xfId="2" applyNumberFormat="1" applyFont="1" applyFill="1" applyBorder="1" applyAlignment="1" applyProtection="1">
      <alignment horizontal="left" vertical="center" wrapText="1"/>
    </xf>
    <xf numFmtId="164" fontId="17" fillId="16" borderId="24" xfId="2" applyNumberFormat="1" applyFont="1" applyFill="1" applyBorder="1" applyAlignment="1" applyProtection="1">
      <alignment horizontal="left" vertical="center" wrapText="1"/>
    </xf>
    <xf numFmtId="164" fontId="18" fillId="0" borderId="64" xfId="1" applyFont="1" applyBorder="1" applyAlignment="1" applyProtection="1">
      <alignment vertical="center" shrinkToFit="1"/>
      <protection locked="0"/>
    </xf>
    <xf numFmtId="0" fontId="17" fillId="15" borderId="36" xfId="2" applyFont="1" applyFill="1" applyBorder="1" applyAlignment="1" applyProtection="1">
      <alignment horizontal="left" wrapText="1"/>
    </xf>
    <xf numFmtId="0" fontId="17" fillId="15" borderId="37" xfId="2" applyFont="1" applyFill="1" applyBorder="1" applyAlignment="1" applyProtection="1">
      <alignment horizontal="left" wrapText="1"/>
    </xf>
    <xf numFmtId="164" fontId="18" fillId="0" borderId="23" xfId="0" applyNumberFormat="1" applyFont="1" applyBorder="1" applyAlignment="1" applyProtection="1">
      <alignment vertical="center" shrinkToFit="1"/>
      <protection locked="0"/>
    </xf>
    <xf numFmtId="164" fontId="18" fillId="0" borderId="25" xfId="0" applyNumberFormat="1" applyFont="1" applyFill="1" applyBorder="1" applyAlignment="1" applyProtection="1">
      <alignment vertical="center" shrinkToFit="1"/>
      <protection locked="0"/>
    </xf>
    <xf numFmtId="164" fontId="18" fillId="0" borderId="25" xfId="0" applyNumberFormat="1" applyFont="1" applyBorder="1" applyAlignment="1" applyProtection="1">
      <alignment vertical="center" shrinkToFit="1"/>
      <protection locked="0"/>
    </xf>
    <xf numFmtId="164" fontId="18" fillId="0" borderId="69" xfId="0" applyNumberFormat="1" applyFont="1" applyBorder="1" applyAlignment="1" applyProtection="1">
      <alignment vertical="center" shrinkToFit="1"/>
      <protection locked="0"/>
    </xf>
    <xf numFmtId="164" fontId="18" fillId="0" borderId="29" xfId="0" applyNumberFormat="1" applyFont="1" applyBorder="1" applyAlignment="1" applyProtection="1">
      <alignment vertical="center" shrinkToFit="1"/>
      <protection locked="0"/>
    </xf>
    <xf numFmtId="164" fontId="18" fillId="0" borderId="28" xfId="0" applyNumberFormat="1" applyFont="1" applyBorder="1" applyAlignment="1" applyProtection="1">
      <alignment vertical="center" shrinkToFit="1"/>
      <protection locked="0"/>
    </xf>
    <xf numFmtId="164" fontId="18" fillId="0" borderId="64" xfId="0" applyNumberFormat="1" applyFont="1" applyBorder="1" applyAlignment="1" applyProtection="1">
      <alignment vertical="center" shrinkToFit="1"/>
      <protection locked="0"/>
    </xf>
    <xf numFmtId="164" fontId="18" fillId="0" borderId="62" xfId="0" applyNumberFormat="1" applyFont="1" applyBorder="1" applyAlignment="1" applyProtection="1">
      <alignment vertical="center" shrinkToFit="1"/>
      <protection locked="0"/>
    </xf>
    <xf numFmtId="164" fontId="18" fillId="0" borderId="66" xfId="0" applyNumberFormat="1" applyFont="1" applyBorder="1" applyAlignment="1" applyProtection="1">
      <alignment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wrapText="1" shrinkToFit="1"/>
    </xf>
    <xf numFmtId="0" fontId="6" fillId="0" borderId="20" xfId="0" applyFont="1" applyFill="1" applyBorder="1" applyAlignment="1" applyProtection="1">
      <alignment horizontal="left" vertical="center" wrapText="1" shrinkToFit="1"/>
      <protection locked="0"/>
    </xf>
    <xf numFmtId="164" fontId="6" fillId="0" borderId="33" xfId="1" applyNumberFormat="1" applyFont="1" applyFill="1" applyBorder="1" applyAlignment="1" applyProtection="1">
      <alignment vertical="center" shrinkToFit="1"/>
      <protection locked="0"/>
    </xf>
    <xf numFmtId="164" fontId="18" fillId="0" borderId="23" xfId="0" applyNumberFormat="1" applyFont="1" applyFill="1" applyBorder="1" applyAlignment="1" applyProtection="1">
      <alignment vertical="center" shrinkToFit="1"/>
      <protection locked="0"/>
    </xf>
    <xf numFmtId="164" fontId="18" fillId="0" borderId="64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left" vertical="center" wrapText="1" shrinkToFit="1"/>
    </xf>
    <xf numFmtId="0" fontId="6" fillId="0" borderId="31" xfId="0" applyFont="1" applyFill="1" applyBorder="1" applyAlignment="1" applyProtection="1">
      <alignment horizontal="left" vertical="center" wrapText="1" shrinkToFit="1"/>
      <protection locked="0"/>
    </xf>
    <xf numFmtId="164" fontId="18" fillId="0" borderId="65" xfId="0" applyNumberFormat="1" applyFont="1" applyFill="1" applyBorder="1" applyAlignment="1">
      <alignment vertical="center" shrinkToFit="1"/>
    </xf>
    <xf numFmtId="0" fontId="6" fillId="0" borderId="52" xfId="0" applyFont="1" applyFill="1" applyBorder="1" applyAlignment="1" applyProtection="1">
      <alignment horizontal="left" vertical="center" wrapText="1" shrinkToFit="1"/>
      <protection locked="0"/>
    </xf>
    <xf numFmtId="164" fontId="6" fillId="0" borderId="64" xfId="1" applyNumberFormat="1" applyFont="1" applyFill="1" applyBorder="1" applyAlignment="1" applyProtection="1">
      <alignment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wrapText="1" shrinkToFit="1"/>
      <protection locked="0"/>
    </xf>
    <xf numFmtId="164" fontId="6" fillId="0" borderId="62" xfId="1" applyNumberFormat="1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horizontal="left" vertical="center" wrapText="1" shrinkToFit="1"/>
      <protection locked="0"/>
    </xf>
    <xf numFmtId="164" fontId="6" fillId="0" borderId="65" xfId="1" applyNumberFormat="1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 applyProtection="1">
      <alignment vertical="center" wrapText="1"/>
    </xf>
    <xf numFmtId="0" fontId="6" fillId="0" borderId="19" xfId="0" applyFont="1" applyFill="1" applyBorder="1" applyAlignment="1" applyProtection="1">
      <alignment vertical="center" wrapText="1"/>
    </xf>
    <xf numFmtId="0" fontId="17" fillId="16" borderId="60" xfId="2" applyFont="1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center"/>
    </xf>
    <xf numFmtId="0" fontId="16" fillId="2" borderId="36" xfId="2" applyFont="1" applyBorder="1" applyAlignment="1" applyProtection="1">
      <alignment horizontal="left"/>
    </xf>
    <xf numFmtId="0" fontId="0" fillId="0" borderId="0" xfId="0" applyProtection="1">
      <protection locked="0"/>
    </xf>
    <xf numFmtId="164" fontId="6" fillId="0" borderId="8" xfId="1" applyNumberFormat="1" applyFont="1" applyFill="1" applyBorder="1" applyAlignment="1" applyProtection="1">
      <alignment vertical="center" shrinkToFit="1"/>
      <protection locked="0"/>
    </xf>
    <xf numFmtId="164" fontId="6" fillId="0" borderId="6" xfId="1" applyNumberFormat="1" applyFont="1" applyFill="1" applyBorder="1" applyAlignment="1" applyProtection="1">
      <alignment vertical="center" shrinkToFit="1"/>
      <protection locked="0"/>
    </xf>
    <xf numFmtId="164" fontId="6" fillId="0" borderId="6" xfId="1" applyNumberFormat="1" applyFont="1" applyBorder="1" applyAlignment="1" applyProtection="1">
      <alignment vertical="center" shrinkToFit="1"/>
      <protection locked="0"/>
    </xf>
    <xf numFmtId="164" fontId="6" fillId="0" borderId="23" xfId="1" applyNumberFormat="1" applyFont="1" applyFill="1" applyBorder="1" applyAlignment="1" applyProtection="1">
      <alignment vertical="center" shrinkToFit="1"/>
      <protection locked="0"/>
    </xf>
    <xf numFmtId="164" fontId="6" fillId="0" borderId="25" xfId="1" applyNumberFormat="1" applyFont="1" applyFill="1" applyBorder="1" applyAlignment="1" applyProtection="1">
      <alignment vertical="center" shrinkToFit="1"/>
      <protection locked="0"/>
    </xf>
    <xf numFmtId="164" fontId="6" fillId="0" borderId="23" xfId="1" applyNumberFormat="1" applyFont="1" applyBorder="1" applyAlignment="1" applyProtection="1">
      <alignment vertical="center" shrinkToFit="1"/>
      <protection locked="0"/>
    </xf>
    <xf numFmtId="164" fontId="6" fillId="0" borderId="29" xfId="1" applyNumberFormat="1" applyFont="1" applyBorder="1" applyAlignment="1" applyProtection="1">
      <alignment vertical="center" shrinkToFit="1"/>
      <protection locked="0"/>
    </xf>
    <xf numFmtId="164" fontId="18" fillId="0" borderId="69" xfId="1" applyNumberFormat="1" applyFont="1" applyBorder="1" applyAlignment="1" applyProtection="1">
      <alignment vertical="center" shrinkToFit="1"/>
      <protection locked="0"/>
    </xf>
    <xf numFmtId="164" fontId="18" fillId="0" borderId="25" xfId="1" applyNumberFormat="1" applyFont="1" applyBorder="1" applyAlignment="1" applyProtection="1">
      <alignment vertical="center" shrinkToFit="1"/>
      <protection locked="0"/>
    </xf>
    <xf numFmtId="164" fontId="18" fillId="0" borderId="23" xfId="1" applyNumberFormat="1" applyFont="1" applyBorder="1" applyAlignment="1" applyProtection="1">
      <alignment vertical="center" shrinkToFit="1"/>
      <protection locked="0"/>
    </xf>
    <xf numFmtId="164" fontId="6" fillId="0" borderId="28" xfId="1" applyNumberFormat="1" applyFont="1" applyBorder="1" applyAlignment="1" applyProtection="1">
      <alignment vertical="center" shrinkToFit="1"/>
      <protection locked="0"/>
    </xf>
    <xf numFmtId="164" fontId="13" fillId="9" borderId="18" xfId="1" applyNumberFormat="1" applyFont="1" applyFill="1" applyBorder="1" applyAlignment="1"/>
    <xf numFmtId="164" fontId="16" fillId="9" borderId="45" xfId="1" applyFont="1" applyFill="1" applyBorder="1" applyAlignment="1">
      <alignment horizontal="center"/>
    </xf>
    <xf numFmtId="0" fontId="17" fillId="16" borderId="41" xfId="2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6" fillId="0" borderId="3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wrapText="1"/>
      <protection locked="0"/>
    </xf>
    <xf numFmtId="0" fontId="21" fillId="0" borderId="2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2" fillId="0" borderId="28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15" fillId="8" borderId="42" xfId="0" applyFont="1" applyFill="1" applyBorder="1" applyAlignment="1" applyProtection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16" fillId="2" borderId="35" xfId="2" applyFont="1" applyBorder="1" applyAlignment="1" applyProtection="1">
      <alignment horizontal="left"/>
    </xf>
    <xf numFmtId="0" fontId="16" fillId="2" borderId="36" xfId="2" applyFont="1" applyBorder="1" applyAlignment="1" applyProtection="1">
      <alignment horizontal="left"/>
    </xf>
    <xf numFmtId="0" fontId="16" fillId="2" borderId="37" xfId="2" applyFont="1" applyBorder="1" applyAlignment="1" applyProtection="1">
      <alignment horizontal="left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16" fillId="7" borderId="41" xfId="0" applyFont="1" applyFill="1" applyBorder="1" applyAlignment="1" applyProtection="1">
      <alignment horizontal="center"/>
    </xf>
    <xf numFmtId="0" fontId="16" fillId="7" borderId="42" xfId="0" applyFont="1" applyFill="1" applyBorder="1" applyAlignment="1" applyProtection="1">
      <alignment horizontal="center"/>
    </xf>
    <xf numFmtId="0" fontId="16" fillId="7" borderId="43" xfId="0" applyFont="1" applyFill="1" applyBorder="1" applyAlignment="1" applyProtection="1">
      <alignment horizontal="center"/>
    </xf>
    <xf numFmtId="0" fontId="17" fillId="16" borderId="42" xfId="2" applyFont="1" applyFill="1" applyBorder="1" applyAlignment="1" applyProtection="1">
      <alignment horizontal="left" vertical="center" wrapText="1"/>
    </xf>
    <xf numFmtId="0" fontId="17" fillId="15" borderId="41" xfId="2" applyFont="1" applyFill="1" applyBorder="1" applyAlignment="1" applyProtection="1">
      <alignment horizontal="left" wrapText="1"/>
    </xf>
    <xf numFmtId="0" fontId="0" fillId="0" borderId="42" xfId="0" applyBorder="1" applyAlignment="1">
      <alignment horizontal="left" wrapText="1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30" fillId="5" borderId="2" xfId="5" applyFont="1" applyFill="1" applyBorder="1" applyAlignment="1" applyProtection="1">
      <alignment horizontal="left"/>
      <protection locked="0"/>
    </xf>
    <xf numFmtId="17" fontId="30" fillId="5" borderId="2" xfId="5" applyNumberFormat="1" applyFont="1" applyFill="1" applyBorder="1" applyAlignment="1" applyProtection="1">
      <alignment horizontal="left"/>
      <protection locked="0"/>
    </xf>
    <xf numFmtId="0" fontId="6" fillId="0" borderId="47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32" fillId="0" borderId="10" xfId="0" applyFont="1" applyBorder="1" applyAlignment="1" applyProtection="1">
      <alignment horizontal="left" vertical="center" wrapText="1"/>
    </xf>
    <xf numFmtId="0" fontId="32" fillId="0" borderId="11" xfId="0" applyFont="1" applyBorder="1" applyAlignment="1" applyProtection="1">
      <alignment horizontal="left" vertical="center" wrapText="1"/>
    </xf>
    <xf numFmtId="0" fontId="32" fillId="0" borderId="26" xfId="0" applyFont="1" applyBorder="1" applyAlignment="1" applyProtection="1">
      <alignment horizontal="left" vertical="center" wrapText="1"/>
    </xf>
    <xf numFmtId="0" fontId="5" fillId="7" borderId="41" xfId="0" applyFont="1" applyFill="1" applyBorder="1" applyAlignment="1" applyProtection="1">
      <alignment horizontal="left"/>
    </xf>
    <xf numFmtId="0" fontId="5" fillId="7" borderId="42" xfId="0" applyFont="1" applyFill="1" applyBorder="1" applyAlignment="1" applyProtection="1">
      <alignment horizontal="left"/>
    </xf>
    <xf numFmtId="0" fontId="14" fillId="3" borderId="41" xfId="3" applyFont="1" applyBorder="1" applyAlignment="1" applyProtection="1">
      <alignment horizontal="center"/>
    </xf>
    <xf numFmtId="0" fontId="14" fillId="3" borderId="42" xfId="3" applyFont="1" applyBorder="1" applyAlignment="1" applyProtection="1">
      <alignment horizontal="center"/>
    </xf>
    <xf numFmtId="0" fontId="14" fillId="3" borderId="43" xfId="3" applyFont="1" applyBorder="1" applyAlignment="1" applyProtection="1">
      <alignment horizontal="center"/>
    </xf>
    <xf numFmtId="0" fontId="5" fillId="7" borderId="41" xfId="0" applyFont="1" applyFill="1" applyBorder="1" applyAlignment="1" applyProtection="1">
      <alignment horizontal="center"/>
    </xf>
    <xf numFmtId="0" fontId="5" fillId="7" borderId="42" xfId="0" applyFont="1" applyFill="1" applyBorder="1" applyAlignment="1" applyProtection="1">
      <alignment horizontal="center"/>
    </xf>
    <xf numFmtId="0" fontId="5" fillId="7" borderId="43" xfId="0" applyFont="1" applyFill="1" applyBorder="1" applyAlignment="1" applyProtection="1">
      <alignment horizontal="center"/>
    </xf>
    <xf numFmtId="0" fontId="22" fillId="0" borderId="28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horizontal="center" vertical="top" wrapText="1"/>
    </xf>
    <xf numFmtId="0" fontId="22" fillId="0" borderId="24" xfId="0" applyFont="1" applyBorder="1" applyAlignment="1" applyProtection="1">
      <alignment horizontal="center" vertical="top" wrapText="1"/>
    </xf>
    <xf numFmtId="0" fontId="7" fillId="0" borderId="28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4" xfId="0" applyFont="1" applyBorder="1" applyAlignment="1" applyProtection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33" xfId="0" applyFont="1" applyBorder="1" applyAlignment="1" applyProtection="1">
      <alignment horizontal="left" vertical="center" wrapText="1"/>
    </xf>
    <xf numFmtId="164" fontId="4" fillId="0" borderId="42" xfId="0" applyNumberFormat="1" applyFont="1" applyBorder="1" applyAlignment="1">
      <alignment horizontal="center" shrinkToFit="1"/>
    </xf>
    <xf numFmtId="164" fontId="4" fillId="0" borderId="43" xfId="0" applyNumberFormat="1" applyFont="1" applyBorder="1" applyAlignment="1">
      <alignment horizontal="center" shrinkToFit="1"/>
    </xf>
    <xf numFmtId="0" fontId="5" fillId="7" borderId="38" xfId="0" applyFont="1" applyFill="1" applyBorder="1" applyAlignment="1" applyProtection="1">
      <alignment horizontal="center"/>
    </xf>
    <xf numFmtId="0" fontId="5" fillId="7" borderId="39" xfId="0" applyFont="1" applyFill="1" applyBorder="1" applyAlignment="1" applyProtection="1">
      <alignment horizontal="center"/>
    </xf>
    <xf numFmtId="0" fontId="5" fillId="7" borderId="40" xfId="0" applyFont="1" applyFill="1" applyBorder="1" applyAlignment="1" applyProtection="1">
      <alignment horizontal="center"/>
    </xf>
    <xf numFmtId="0" fontId="13" fillId="0" borderId="41" xfId="2" applyFont="1" applyFill="1" applyBorder="1" applyAlignment="1" applyProtection="1">
      <alignment horizontal="center"/>
    </xf>
    <xf numFmtId="0" fontId="13" fillId="0" borderId="42" xfId="2" applyFont="1" applyFill="1" applyBorder="1" applyAlignment="1" applyProtection="1">
      <alignment horizontal="center"/>
    </xf>
    <xf numFmtId="0" fontId="13" fillId="0" borderId="43" xfId="2" applyFont="1" applyFill="1" applyBorder="1" applyAlignment="1" applyProtection="1">
      <alignment horizontal="center"/>
    </xf>
    <xf numFmtId="0" fontId="6" fillId="0" borderId="57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7" fillId="5" borderId="19" xfId="4" applyFont="1" applyFill="1" applyBorder="1" applyAlignment="1" applyProtection="1">
      <alignment horizontal="left" vertical="center" wrapText="1"/>
      <protection locked="0"/>
    </xf>
    <xf numFmtId="0" fontId="7" fillId="5" borderId="20" xfId="4" applyFont="1" applyFill="1" applyBorder="1" applyAlignment="1" applyProtection="1">
      <alignment horizontal="left" vertical="center" wrapText="1"/>
      <protection locked="0"/>
    </xf>
    <xf numFmtId="0" fontId="7" fillId="5" borderId="2" xfId="4" applyFont="1" applyFill="1" applyBorder="1" applyAlignment="1" applyProtection="1">
      <alignment horizontal="left" vertical="center" wrapText="1"/>
      <protection locked="0"/>
    </xf>
    <xf numFmtId="0" fontId="7" fillId="5" borderId="22" xfId="4" applyFont="1" applyFill="1" applyBorder="1" applyAlignment="1" applyProtection="1">
      <alignment horizontal="left" vertical="center" wrapText="1"/>
      <protection locked="0"/>
    </xf>
    <xf numFmtId="164" fontId="16" fillId="6" borderId="0" xfId="0" applyNumberFormat="1" applyFont="1" applyFill="1" applyBorder="1" applyAlignment="1">
      <alignment horizontal="center"/>
    </xf>
    <xf numFmtId="164" fontId="16" fillId="6" borderId="24" xfId="0" applyNumberFormat="1" applyFont="1" applyFill="1" applyBorder="1" applyAlignment="1">
      <alignment horizontal="center"/>
    </xf>
    <xf numFmtId="0" fontId="19" fillId="12" borderId="56" xfId="0" applyFont="1" applyFill="1" applyBorder="1" applyAlignment="1">
      <alignment horizontal="center" wrapText="1"/>
    </xf>
    <xf numFmtId="0" fontId="19" fillId="12" borderId="42" xfId="0" applyFont="1" applyFill="1" applyBorder="1" applyAlignment="1">
      <alignment horizontal="center" wrapText="1"/>
    </xf>
    <xf numFmtId="0" fontId="19" fillId="12" borderId="43" xfId="0" applyFont="1" applyFill="1" applyBorder="1" applyAlignment="1">
      <alignment horizontal="center" wrapText="1"/>
    </xf>
    <xf numFmtId="0" fontId="11" fillId="11" borderId="38" xfId="0" applyFont="1" applyFill="1" applyBorder="1" applyAlignment="1">
      <alignment horizontal="center" wrapText="1"/>
    </xf>
    <xf numFmtId="0" fontId="11" fillId="11" borderId="39" xfId="0" applyFont="1" applyFill="1" applyBorder="1" applyAlignment="1">
      <alignment horizontal="center" wrapText="1"/>
    </xf>
    <xf numFmtId="0" fontId="11" fillId="11" borderId="40" xfId="0" applyFont="1" applyFill="1" applyBorder="1" applyAlignment="1">
      <alignment horizontal="center" wrapText="1"/>
    </xf>
    <xf numFmtId="0" fontId="31" fillId="5" borderId="2" xfId="6" applyFill="1" applyBorder="1" applyAlignment="1" applyProtection="1">
      <alignment horizontal="left"/>
      <protection locked="0"/>
    </xf>
    <xf numFmtId="14" fontId="30" fillId="5" borderId="2" xfId="5" applyNumberFormat="1" applyFont="1" applyFill="1" applyBorder="1" applyAlignment="1" applyProtection="1">
      <alignment horizontal="left"/>
      <protection locked="0"/>
    </xf>
    <xf numFmtId="0" fontId="9" fillId="5" borderId="48" xfId="4" applyFont="1" applyFill="1" applyBorder="1" applyAlignment="1" applyProtection="1">
      <alignment horizontal="center"/>
      <protection locked="0"/>
    </xf>
    <xf numFmtId="0" fontId="9" fillId="5" borderId="49" xfId="4" applyFont="1" applyFill="1" applyBorder="1" applyAlignment="1" applyProtection="1">
      <alignment horizontal="center"/>
      <protection locked="0"/>
    </xf>
    <xf numFmtId="0" fontId="22" fillId="0" borderId="35" xfId="0" applyFont="1" applyBorder="1" applyAlignment="1" applyProtection="1">
      <alignment horizontal="center" vertical="top" wrapText="1"/>
    </xf>
    <xf numFmtId="0" fontId="22" fillId="0" borderId="36" xfId="0" applyFont="1" applyBorder="1" applyAlignment="1" applyProtection="1">
      <alignment horizontal="center" vertical="top" wrapText="1"/>
    </xf>
    <xf numFmtId="0" fontId="22" fillId="0" borderId="37" xfId="0" applyFont="1" applyBorder="1" applyAlignment="1" applyProtection="1">
      <alignment horizontal="center" vertical="top" wrapText="1"/>
    </xf>
    <xf numFmtId="0" fontId="6" fillId="0" borderId="70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11" fillId="12" borderId="38" xfId="0" applyFont="1" applyFill="1" applyBorder="1" applyAlignment="1">
      <alignment horizontal="center" wrapText="1"/>
    </xf>
    <xf numFmtId="0" fontId="11" fillId="12" borderId="40" xfId="0" applyFont="1" applyFill="1" applyBorder="1" applyAlignment="1">
      <alignment horizontal="center" wrapText="1"/>
    </xf>
    <xf numFmtId="0" fontId="11" fillId="9" borderId="41" xfId="0" applyFont="1" applyFill="1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center" vertical="center"/>
    </xf>
  </cellXfs>
  <cellStyles count="7">
    <cellStyle name="Accent1" xfId="3" builtinId="29"/>
    <cellStyle name="Accent6" xfId="4" builtinId="49"/>
    <cellStyle name="Check Cell" xfId="2" builtinId="23"/>
    <cellStyle name="Currency" xfId="1" builtinId="4"/>
    <cellStyle name="Hyperlink" xfId="6" builtinId="8"/>
    <cellStyle name="Normal" xfId="0" builtinId="0"/>
    <cellStyle name="Output" xfId="5" builtinId="21"/>
  </cellStyles>
  <dxfs count="17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A5A5A5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1123950</xdr:colOff>
      <xdr:row>213</xdr:row>
      <xdr:rowOff>171450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00875" y="1353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B225"/>
  <sheetViews>
    <sheetView tabSelected="1" zoomScale="80" zoomScaleNormal="80" workbookViewId="0">
      <selection activeCell="A10" sqref="A10:K10"/>
    </sheetView>
  </sheetViews>
  <sheetFormatPr defaultRowHeight="15" x14ac:dyDescent="0.25"/>
  <cols>
    <col min="1" max="1" width="12.85546875" style="2" customWidth="1"/>
    <col min="2" max="2" width="8.140625" style="1" customWidth="1"/>
    <col min="3" max="3" width="27.5703125" customWidth="1"/>
    <col min="4" max="4" width="16" style="1" customWidth="1"/>
    <col min="5" max="5" width="30.140625" style="2" customWidth="1"/>
    <col min="6" max="6" width="43.140625" style="2" customWidth="1"/>
    <col min="7" max="7" width="40.5703125" style="2" customWidth="1"/>
    <col min="8" max="8" width="15.7109375" customWidth="1"/>
    <col min="9" max="9" width="37.7109375" style="1" customWidth="1"/>
    <col min="10" max="10" width="15.7109375" style="12" customWidth="1"/>
    <col min="11" max="11" width="15.7109375" style="13" customWidth="1"/>
    <col min="12" max="12" width="15.7109375" style="12" hidden="1" customWidth="1"/>
    <col min="13" max="15" width="15.7109375" style="1" hidden="1" customWidth="1"/>
    <col min="16" max="27" width="15.7109375" hidden="1" customWidth="1"/>
  </cols>
  <sheetData>
    <row r="1" spans="1:27" ht="32.25" thickBot="1" x14ac:dyDescent="0.55000000000000004">
      <c r="A1" s="366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  <c r="L1" s="114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5"/>
    </row>
    <row r="2" spans="1:27" ht="21.75" customHeight="1" thickBot="1" x14ac:dyDescent="0.4">
      <c r="A2" s="369" t="s">
        <v>1</v>
      </c>
      <c r="B2" s="370"/>
      <c r="C2" s="370"/>
      <c r="D2" s="370"/>
      <c r="E2" s="370"/>
      <c r="F2" s="370"/>
      <c r="G2" s="370"/>
      <c r="H2" s="370"/>
      <c r="I2" s="370"/>
      <c r="J2" s="370"/>
      <c r="K2" s="371"/>
      <c r="L2" s="111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7"/>
    </row>
    <row r="3" spans="1:27" s="14" customFormat="1" ht="37.5" customHeight="1" x14ac:dyDescent="0.25">
      <c r="A3" s="372" t="s">
        <v>233</v>
      </c>
      <c r="B3" s="373"/>
      <c r="C3" s="373"/>
      <c r="D3" s="373"/>
      <c r="E3" s="373"/>
      <c r="F3" s="373"/>
      <c r="G3" s="373"/>
      <c r="H3" s="373"/>
      <c r="I3" s="373"/>
      <c r="J3" s="373"/>
      <c r="K3" s="374"/>
      <c r="L3" s="119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20"/>
    </row>
    <row r="4" spans="1:27" s="15" customFormat="1" ht="24" customHeight="1" x14ac:dyDescent="0.25">
      <c r="A4" s="375" t="s">
        <v>234</v>
      </c>
      <c r="B4" s="376"/>
      <c r="C4" s="376"/>
      <c r="D4" s="376"/>
      <c r="E4" s="376"/>
      <c r="F4" s="376"/>
      <c r="G4" s="376"/>
      <c r="H4" s="376"/>
      <c r="I4" s="376"/>
      <c r="J4" s="376"/>
      <c r="K4" s="377"/>
      <c r="L4" s="122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3"/>
    </row>
    <row r="5" spans="1:27" s="15" customFormat="1" ht="24" customHeight="1" x14ac:dyDescent="0.25">
      <c r="A5" s="375" t="s">
        <v>235</v>
      </c>
      <c r="B5" s="376"/>
      <c r="C5" s="376"/>
      <c r="D5" s="376"/>
      <c r="E5" s="376"/>
      <c r="F5" s="376"/>
      <c r="G5" s="376"/>
      <c r="H5" s="376"/>
      <c r="I5" s="376"/>
      <c r="J5" s="376"/>
      <c r="K5" s="377"/>
      <c r="L5" s="122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3"/>
    </row>
    <row r="6" spans="1:27" s="15" customFormat="1" ht="33.75" customHeight="1" x14ac:dyDescent="0.25">
      <c r="A6" s="375" t="s">
        <v>224</v>
      </c>
      <c r="B6" s="376"/>
      <c r="C6" s="376"/>
      <c r="D6" s="376"/>
      <c r="E6" s="376"/>
      <c r="F6" s="376"/>
      <c r="G6" s="376"/>
      <c r="H6" s="376"/>
      <c r="I6" s="376"/>
      <c r="J6" s="376"/>
      <c r="K6" s="377"/>
      <c r="L6" s="122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3"/>
    </row>
    <row r="7" spans="1:27" s="15" customFormat="1" ht="24" customHeight="1" x14ac:dyDescent="0.25">
      <c r="A7" s="375" t="s">
        <v>153</v>
      </c>
      <c r="B7" s="376"/>
      <c r="C7" s="376"/>
      <c r="D7" s="376"/>
      <c r="E7" s="376"/>
      <c r="F7" s="376"/>
      <c r="G7" s="376"/>
      <c r="H7" s="376"/>
      <c r="I7" s="376"/>
      <c r="J7" s="376"/>
      <c r="K7" s="377"/>
      <c r="L7" s="122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3"/>
    </row>
    <row r="8" spans="1:27" s="15" customFormat="1" ht="24" customHeight="1" x14ac:dyDescent="0.25">
      <c r="A8" s="378" t="s">
        <v>154</v>
      </c>
      <c r="B8" s="379"/>
      <c r="C8" s="379"/>
      <c r="D8" s="379"/>
      <c r="E8" s="379"/>
      <c r="F8" s="379"/>
      <c r="G8" s="379"/>
      <c r="H8" s="379"/>
      <c r="I8" s="379"/>
      <c r="J8" s="379"/>
      <c r="K8" s="380"/>
      <c r="L8" s="122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3"/>
    </row>
    <row r="9" spans="1:27" s="15" customFormat="1" ht="24" customHeight="1" x14ac:dyDescent="0.25">
      <c r="A9" s="375" t="s">
        <v>155</v>
      </c>
      <c r="B9" s="376"/>
      <c r="C9" s="376"/>
      <c r="D9" s="376"/>
      <c r="E9" s="376"/>
      <c r="F9" s="376"/>
      <c r="G9" s="376"/>
      <c r="H9" s="376"/>
      <c r="I9" s="376"/>
      <c r="J9" s="376"/>
      <c r="K9" s="377"/>
      <c r="L9" s="122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3"/>
    </row>
    <row r="10" spans="1:27" s="15" customFormat="1" ht="24" customHeight="1" x14ac:dyDescent="0.25">
      <c r="A10" s="381"/>
      <c r="B10" s="382"/>
      <c r="C10" s="382"/>
      <c r="D10" s="382"/>
      <c r="E10" s="382"/>
      <c r="F10" s="382"/>
      <c r="G10" s="382"/>
      <c r="H10" s="382"/>
      <c r="I10" s="382"/>
      <c r="J10" s="382"/>
      <c r="K10" s="383"/>
      <c r="L10" s="122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3"/>
    </row>
    <row r="11" spans="1:27" s="15" customFormat="1" ht="10.5" customHeight="1" x14ac:dyDescent="0.25">
      <c r="A11" s="42"/>
      <c r="B11" s="16"/>
      <c r="C11" s="16"/>
      <c r="D11" s="17"/>
      <c r="E11" s="17"/>
      <c r="F11" s="17"/>
      <c r="G11" s="17"/>
      <c r="H11" s="16"/>
      <c r="I11" s="16"/>
      <c r="J11" s="16"/>
      <c r="K11" s="183"/>
      <c r="L11" s="122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3"/>
    </row>
    <row r="12" spans="1:27" s="15" customFormat="1" ht="24" customHeight="1" thickBot="1" x14ac:dyDescent="0.3">
      <c r="A12" s="350" t="s">
        <v>3</v>
      </c>
      <c r="B12" s="351"/>
      <c r="C12" s="352"/>
      <c r="D12" s="361"/>
      <c r="E12" s="362"/>
      <c r="F12" s="362"/>
      <c r="G12" s="362"/>
      <c r="H12" s="362"/>
      <c r="I12" s="362"/>
      <c r="J12" s="362"/>
      <c r="K12" s="363"/>
      <c r="L12" s="122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3"/>
    </row>
    <row r="13" spans="1:27" ht="21.75" thickBot="1" x14ac:dyDescent="0.4">
      <c r="A13" s="364" t="s">
        <v>2</v>
      </c>
      <c r="B13" s="365"/>
      <c r="C13" s="365"/>
      <c r="D13" s="365"/>
      <c r="E13" s="365"/>
      <c r="F13" s="386" t="s">
        <v>5</v>
      </c>
      <c r="G13" s="387"/>
      <c r="H13" s="387"/>
      <c r="I13" s="387"/>
      <c r="J13" s="387"/>
      <c r="K13" s="388"/>
      <c r="L13" s="111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7"/>
    </row>
    <row r="14" spans="1:27" ht="24" customHeight="1" x14ac:dyDescent="0.35">
      <c r="A14" s="427" t="s">
        <v>4</v>
      </c>
      <c r="B14" s="428"/>
      <c r="C14" s="428"/>
      <c r="D14" s="429"/>
      <c r="E14" s="429"/>
      <c r="F14" s="54" t="s">
        <v>6</v>
      </c>
      <c r="G14" s="355"/>
      <c r="H14" s="355"/>
      <c r="I14" s="355"/>
      <c r="J14" s="355"/>
      <c r="K14" s="355"/>
      <c r="L14" s="111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</row>
    <row r="15" spans="1:27" s="1" customFormat="1" ht="24" customHeight="1" x14ac:dyDescent="0.35">
      <c r="A15" s="43" t="s">
        <v>130</v>
      </c>
      <c r="B15" s="30"/>
      <c r="C15" s="30"/>
      <c r="D15" s="429"/>
      <c r="E15" s="429"/>
      <c r="F15" s="28" t="s">
        <v>7</v>
      </c>
      <c r="G15" s="355"/>
      <c r="H15" s="355"/>
      <c r="I15" s="355"/>
      <c r="J15" s="355"/>
      <c r="K15" s="355"/>
      <c r="L15" s="111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7"/>
    </row>
    <row r="16" spans="1:27" s="1" customFormat="1" ht="24" customHeight="1" x14ac:dyDescent="0.35">
      <c r="A16" s="425" t="s">
        <v>131</v>
      </c>
      <c r="B16" s="426"/>
      <c r="C16" s="426"/>
      <c r="D16" s="424"/>
      <c r="E16" s="424"/>
      <c r="F16" s="28" t="s">
        <v>8</v>
      </c>
      <c r="G16" s="355"/>
      <c r="H16" s="355"/>
      <c r="I16" s="355"/>
      <c r="J16" s="355"/>
      <c r="K16" s="355"/>
      <c r="L16" s="111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7"/>
    </row>
    <row r="17" spans="1:27" ht="24" customHeight="1" x14ac:dyDescent="0.35">
      <c r="A17" s="43" t="s">
        <v>129</v>
      </c>
      <c r="B17" s="31"/>
      <c r="C17" s="29"/>
      <c r="D17" s="424"/>
      <c r="E17" s="424"/>
      <c r="F17" s="28" t="s">
        <v>9</v>
      </c>
      <c r="G17" s="356"/>
      <c r="H17" s="355"/>
      <c r="I17" s="355"/>
      <c r="J17" s="355"/>
      <c r="K17" s="355"/>
      <c r="L17" s="111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7"/>
    </row>
    <row r="18" spans="1:27" ht="24" customHeight="1" x14ac:dyDescent="0.35">
      <c r="A18" s="353" t="s">
        <v>148</v>
      </c>
      <c r="B18" s="354"/>
      <c r="C18" s="354"/>
      <c r="D18" s="354"/>
      <c r="E18" s="354"/>
      <c r="F18" s="28" t="s">
        <v>10</v>
      </c>
      <c r="G18" s="355"/>
      <c r="H18" s="355"/>
      <c r="I18" s="355"/>
      <c r="J18" s="355"/>
      <c r="K18" s="355"/>
      <c r="L18" s="111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</row>
    <row r="19" spans="1:27" s="1" customFormat="1" ht="24" customHeight="1" x14ac:dyDescent="0.35">
      <c r="A19" s="353" t="s">
        <v>133</v>
      </c>
      <c r="B19" s="354"/>
      <c r="C19" s="354"/>
      <c r="D19" s="359"/>
      <c r="E19" s="359"/>
      <c r="F19" s="28" t="s">
        <v>11</v>
      </c>
      <c r="G19" s="408"/>
      <c r="H19" s="355"/>
      <c r="I19" s="355"/>
      <c r="J19" s="355"/>
      <c r="K19" s="355"/>
      <c r="L19" s="111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7"/>
    </row>
    <row r="20" spans="1:27" s="1" customFormat="1" ht="24" customHeight="1" x14ac:dyDescent="0.35">
      <c r="A20" s="353" t="s">
        <v>134</v>
      </c>
      <c r="B20" s="354"/>
      <c r="C20" s="354"/>
      <c r="D20" s="360"/>
      <c r="E20" s="360"/>
      <c r="F20" s="28" t="s">
        <v>12</v>
      </c>
      <c r="G20" s="355"/>
      <c r="H20" s="355"/>
      <c r="I20" s="355"/>
      <c r="J20" s="355"/>
      <c r="K20" s="355"/>
      <c r="L20" s="111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7"/>
    </row>
    <row r="21" spans="1:27" s="1" customFormat="1" ht="24" customHeight="1" x14ac:dyDescent="0.35">
      <c r="A21" s="353" t="s">
        <v>135</v>
      </c>
      <c r="B21" s="354"/>
      <c r="C21" s="354"/>
      <c r="D21" s="359"/>
      <c r="E21" s="359"/>
      <c r="F21" s="28" t="s">
        <v>89</v>
      </c>
      <c r="G21" s="409"/>
      <c r="H21" s="355"/>
      <c r="I21" s="355"/>
      <c r="J21" s="355"/>
      <c r="K21" s="355"/>
      <c r="L21" s="111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7"/>
    </row>
    <row r="22" spans="1:27" s="1" customFormat="1" ht="24" customHeight="1" thickBot="1" x14ac:dyDescent="0.35">
      <c r="A22" s="357" t="s">
        <v>136</v>
      </c>
      <c r="B22" s="358"/>
      <c r="C22" s="358"/>
      <c r="D22" s="430"/>
      <c r="E22" s="430"/>
      <c r="F22" s="97" t="s">
        <v>132</v>
      </c>
      <c r="G22" s="410"/>
      <c r="H22" s="410"/>
      <c r="I22" s="410"/>
      <c r="J22" s="410"/>
      <c r="K22" s="411"/>
      <c r="L22" s="111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7"/>
    </row>
    <row r="23" spans="1:27" s="1" customFormat="1" ht="24" customHeight="1" thickBot="1" x14ac:dyDescent="0.4">
      <c r="A23" s="369" t="s">
        <v>156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1"/>
      <c r="L23" s="111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7"/>
    </row>
    <row r="24" spans="1:27" s="1" customFormat="1" ht="33.75" customHeight="1" x14ac:dyDescent="0.25">
      <c r="A24" s="392" t="s">
        <v>160</v>
      </c>
      <c r="B24" s="393"/>
      <c r="C24" s="394" t="s">
        <v>194</v>
      </c>
      <c r="D24" s="394"/>
      <c r="E24" s="394"/>
      <c r="F24" s="396"/>
      <c r="G24" s="396"/>
      <c r="H24" s="396"/>
      <c r="I24" s="396"/>
      <c r="J24" s="396"/>
      <c r="K24" s="397"/>
      <c r="L24" s="111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7"/>
    </row>
    <row r="25" spans="1:27" s="1" customFormat="1" ht="30" customHeight="1" x14ac:dyDescent="0.25">
      <c r="A25" s="353" t="s">
        <v>161</v>
      </c>
      <c r="B25" s="354"/>
      <c r="C25" s="395" t="s">
        <v>157</v>
      </c>
      <c r="D25" s="395"/>
      <c r="E25" s="395"/>
      <c r="F25" s="398"/>
      <c r="G25" s="398"/>
      <c r="H25" s="398"/>
      <c r="I25" s="398"/>
      <c r="J25" s="398"/>
      <c r="K25" s="399"/>
      <c r="L25" s="111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7"/>
    </row>
    <row r="26" spans="1:27" s="1" customFormat="1" ht="45.75" customHeight="1" x14ac:dyDescent="0.25">
      <c r="A26" s="353" t="s">
        <v>162</v>
      </c>
      <c r="B26" s="354"/>
      <c r="C26" s="395" t="s">
        <v>195</v>
      </c>
      <c r="D26" s="395"/>
      <c r="E26" s="395"/>
      <c r="F26" s="398"/>
      <c r="G26" s="398"/>
      <c r="H26" s="398"/>
      <c r="I26" s="398"/>
      <c r="J26" s="398"/>
      <c r="K26" s="399"/>
      <c r="L26" s="111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7"/>
    </row>
    <row r="27" spans="1:27" s="1" customFormat="1" ht="45.75" customHeight="1" x14ac:dyDescent="0.25">
      <c r="A27" s="353" t="s">
        <v>163</v>
      </c>
      <c r="B27" s="354"/>
      <c r="C27" s="395" t="s">
        <v>158</v>
      </c>
      <c r="D27" s="395"/>
      <c r="E27" s="395"/>
      <c r="F27" s="398"/>
      <c r="G27" s="398"/>
      <c r="H27" s="398"/>
      <c r="I27" s="398"/>
      <c r="J27" s="398"/>
      <c r="K27" s="399"/>
      <c r="L27" s="111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7"/>
    </row>
    <row r="28" spans="1:27" s="1" customFormat="1" ht="33.75" customHeight="1" x14ac:dyDescent="0.25">
      <c r="A28" s="353" t="s">
        <v>164</v>
      </c>
      <c r="B28" s="354"/>
      <c r="C28" s="395" t="s">
        <v>159</v>
      </c>
      <c r="D28" s="395"/>
      <c r="E28" s="395"/>
      <c r="F28" s="398"/>
      <c r="G28" s="398"/>
      <c r="H28" s="398"/>
      <c r="I28" s="398"/>
      <c r="J28" s="398"/>
      <c r="K28" s="399"/>
      <c r="L28" s="111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7"/>
    </row>
    <row r="29" spans="1:27" s="1" customFormat="1" ht="94.5" customHeight="1" thickBot="1" x14ac:dyDescent="0.3">
      <c r="A29" s="415" t="s">
        <v>165</v>
      </c>
      <c r="B29" s="416"/>
      <c r="C29" s="417"/>
      <c r="D29" s="417"/>
      <c r="E29" s="417"/>
      <c r="F29" s="417"/>
      <c r="G29" s="417"/>
      <c r="H29" s="417"/>
      <c r="I29" s="417"/>
      <c r="J29" s="417"/>
      <c r="K29" s="418"/>
      <c r="L29" s="111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7"/>
    </row>
    <row r="30" spans="1:27" s="1" customFormat="1" ht="21.75" thickBot="1" x14ac:dyDescent="0.4">
      <c r="A30" s="369" t="s">
        <v>105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  <c r="L30" s="111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7"/>
    </row>
    <row r="31" spans="1:27" s="110" customFormat="1" ht="33.75" customHeight="1" thickBot="1" x14ac:dyDescent="0.35">
      <c r="A31" s="412" t="s">
        <v>107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4"/>
      <c r="L31" s="185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6"/>
    </row>
    <row r="32" spans="1:27" s="10" customFormat="1" ht="21" customHeight="1" thickBot="1" x14ac:dyDescent="0.4">
      <c r="A32" s="405" t="s">
        <v>112</v>
      </c>
      <c r="B32" s="406"/>
      <c r="C32" s="406"/>
      <c r="D32" s="406"/>
      <c r="E32" s="406"/>
      <c r="F32" s="407"/>
      <c r="G32" s="419" t="s">
        <v>113</v>
      </c>
      <c r="H32" s="420"/>
      <c r="I32" s="421" t="s">
        <v>112</v>
      </c>
      <c r="J32" s="422"/>
      <c r="K32" s="423"/>
      <c r="L32" s="402" t="s">
        <v>196</v>
      </c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4"/>
    </row>
    <row r="33" spans="1:28" s="1" customFormat="1" ht="21.75" customHeight="1" thickBot="1" x14ac:dyDescent="0.35">
      <c r="A33" s="320" t="s">
        <v>13</v>
      </c>
      <c r="B33" s="321"/>
      <c r="C33" s="321"/>
      <c r="D33" s="321"/>
      <c r="E33" s="321"/>
      <c r="F33" s="321"/>
      <c r="G33" s="321"/>
      <c r="H33" s="322"/>
      <c r="I33" s="290"/>
      <c r="J33" s="90"/>
      <c r="K33" s="91"/>
      <c r="L33" s="400" t="s">
        <v>125</v>
      </c>
      <c r="M33" s="400"/>
      <c r="N33" s="400"/>
      <c r="O33" s="400"/>
      <c r="P33" s="400" t="s">
        <v>126</v>
      </c>
      <c r="Q33" s="400"/>
      <c r="R33" s="400"/>
      <c r="S33" s="400"/>
      <c r="T33" s="400" t="s">
        <v>127</v>
      </c>
      <c r="U33" s="400"/>
      <c r="V33" s="400"/>
      <c r="W33" s="400"/>
      <c r="X33" s="400" t="s">
        <v>128</v>
      </c>
      <c r="Y33" s="400"/>
      <c r="Z33" s="400"/>
      <c r="AA33" s="401"/>
    </row>
    <row r="34" spans="1:28" s="11" customFormat="1" ht="50.25" customHeight="1" thickBot="1" x14ac:dyDescent="0.4">
      <c r="A34" s="76"/>
      <c r="B34" s="103" t="s">
        <v>116</v>
      </c>
      <c r="C34" s="102" t="s">
        <v>111</v>
      </c>
      <c r="D34" s="101" t="s">
        <v>117</v>
      </c>
      <c r="E34" s="100" t="s">
        <v>108</v>
      </c>
      <c r="F34" s="98" t="s">
        <v>147</v>
      </c>
      <c r="G34" s="99" t="s">
        <v>188</v>
      </c>
      <c r="H34" s="104" t="s">
        <v>24</v>
      </c>
      <c r="I34" s="305" t="s">
        <v>232</v>
      </c>
      <c r="J34" s="105" t="s">
        <v>124</v>
      </c>
      <c r="K34" s="105" t="s">
        <v>186</v>
      </c>
      <c r="L34" s="107" t="s">
        <v>124</v>
      </c>
      <c r="M34" s="108" t="s">
        <v>191</v>
      </c>
      <c r="N34" s="108" t="s">
        <v>192</v>
      </c>
      <c r="O34" s="108" t="s">
        <v>193</v>
      </c>
      <c r="P34" s="107" t="s">
        <v>124</v>
      </c>
      <c r="Q34" s="108" t="s">
        <v>191</v>
      </c>
      <c r="R34" s="108" t="s">
        <v>192</v>
      </c>
      <c r="S34" s="108" t="s">
        <v>193</v>
      </c>
      <c r="T34" s="107" t="s">
        <v>124</v>
      </c>
      <c r="U34" s="108" t="s">
        <v>191</v>
      </c>
      <c r="V34" s="108" t="s">
        <v>192</v>
      </c>
      <c r="W34" s="108" t="s">
        <v>193</v>
      </c>
      <c r="X34" s="107" t="s">
        <v>124</v>
      </c>
      <c r="Y34" s="108" t="s">
        <v>191</v>
      </c>
      <c r="Z34" s="108" t="s">
        <v>192</v>
      </c>
      <c r="AA34" s="108" t="s">
        <v>193</v>
      </c>
    </row>
    <row r="35" spans="1:28" s="20" customFormat="1" ht="19.5" customHeight="1" thickBot="1" x14ac:dyDescent="0.3">
      <c r="A35" s="204" t="s">
        <v>25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7"/>
      <c r="AB35" s="96"/>
    </row>
    <row r="36" spans="1:28" s="19" customFormat="1" ht="30" customHeight="1" thickBot="1" x14ac:dyDescent="0.3">
      <c r="A36" s="44"/>
      <c r="B36" s="87">
        <v>1</v>
      </c>
      <c r="C36" s="77" t="s">
        <v>26</v>
      </c>
      <c r="D36" s="245"/>
      <c r="E36" s="69" t="s">
        <v>16</v>
      </c>
      <c r="F36" s="272"/>
      <c r="G36" s="273"/>
      <c r="H36" s="274"/>
      <c r="I36" s="293"/>
      <c r="J36" s="275"/>
      <c r="K36" s="276"/>
      <c r="L36" s="137"/>
      <c r="M36" s="138"/>
      <c r="N36" s="139"/>
      <c r="O36" s="139"/>
      <c r="P36" s="137"/>
      <c r="Q36" s="138"/>
      <c r="R36" s="139"/>
      <c r="S36" s="139"/>
      <c r="T36" s="137"/>
      <c r="U36" s="138"/>
      <c r="V36" s="139"/>
      <c r="W36" s="139"/>
      <c r="X36" s="137"/>
      <c r="Y36" s="138"/>
      <c r="Z36" s="139"/>
      <c r="AA36" s="140"/>
    </row>
    <row r="37" spans="1:28" s="19" customFormat="1" ht="30" customHeight="1" thickBot="1" x14ac:dyDescent="0.3">
      <c r="A37" s="44"/>
      <c r="B37" s="208">
        <f>B36+1</f>
        <v>2</v>
      </c>
      <c r="C37" s="209" t="s">
        <v>212</v>
      </c>
      <c r="D37" s="247"/>
      <c r="E37" s="210" t="s">
        <v>16</v>
      </c>
      <c r="F37" s="211"/>
      <c r="G37" s="212"/>
      <c r="H37" s="225"/>
      <c r="I37" s="294"/>
      <c r="J37" s="264"/>
      <c r="K37" s="213"/>
      <c r="L37" s="142"/>
      <c r="M37" s="143"/>
      <c r="N37" s="144"/>
      <c r="O37" s="144"/>
      <c r="P37" s="142"/>
      <c r="Q37" s="143"/>
      <c r="R37" s="144"/>
      <c r="S37" s="144"/>
      <c r="T37" s="142"/>
      <c r="U37" s="143"/>
      <c r="V37" s="144"/>
      <c r="W37" s="144"/>
      <c r="X37" s="142"/>
      <c r="Y37" s="143"/>
      <c r="Z37" s="144"/>
      <c r="AA37" s="145"/>
    </row>
    <row r="38" spans="1:28" s="19" customFormat="1" ht="30" customHeight="1" thickBot="1" x14ac:dyDescent="0.3">
      <c r="A38" s="44"/>
      <c r="B38" s="208">
        <f>B37+1</f>
        <v>3</v>
      </c>
      <c r="C38" s="92" t="s">
        <v>211</v>
      </c>
      <c r="D38" s="246"/>
      <c r="E38" s="32" t="s">
        <v>16</v>
      </c>
      <c r="F38" s="211"/>
      <c r="G38" s="212"/>
      <c r="H38" s="225"/>
      <c r="I38" s="294"/>
      <c r="J38" s="264"/>
      <c r="K38" s="213"/>
      <c r="L38" s="137"/>
      <c r="M38" s="138"/>
      <c r="N38" s="139"/>
      <c r="O38" s="139"/>
      <c r="P38" s="137"/>
      <c r="Q38" s="138"/>
      <c r="R38" s="139"/>
      <c r="S38" s="139"/>
      <c r="T38" s="137"/>
      <c r="U38" s="138"/>
      <c r="V38" s="139"/>
      <c r="W38" s="139"/>
      <c r="X38" s="137"/>
      <c r="Y38" s="138"/>
      <c r="Z38" s="139"/>
      <c r="AA38" s="140"/>
    </row>
    <row r="39" spans="1:28" s="19" customFormat="1" ht="30" customHeight="1" thickBot="1" x14ac:dyDescent="0.3">
      <c r="A39" s="44"/>
      <c r="B39" s="208">
        <f t="shared" ref="B39:B43" si="0">B38+1</f>
        <v>4</v>
      </c>
      <c r="C39" s="78" t="s">
        <v>27</v>
      </c>
      <c r="D39" s="247"/>
      <c r="E39" s="33" t="s">
        <v>16</v>
      </c>
      <c r="F39" s="277"/>
      <c r="G39" s="278"/>
      <c r="H39" s="274"/>
      <c r="I39" s="293"/>
      <c r="J39" s="275"/>
      <c r="K39" s="279"/>
      <c r="L39" s="142"/>
      <c r="M39" s="143"/>
      <c r="N39" s="144"/>
      <c r="O39" s="144"/>
      <c r="P39" s="142"/>
      <c r="Q39" s="143"/>
      <c r="R39" s="144"/>
      <c r="S39" s="144"/>
      <c r="T39" s="142"/>
      <c r="U39" s="143"/>
      <c r="V39" s="144"/>
      <c r="W39" s="144"/>
      <c r="X39" s="142"/>
      <c r="Y39" s="130"/>
      <c r="Z39" s="131"/>
      <c r="AA39" s="132"/>
    </row>
    <row r="40" spans="1:28" s="19" customFormat="1" ht="30" customHeight="1" thickBot="1" x14ac:dyDescent="0.3">
      <c r="A40" s="44"/>
      <c r="B40" s="208">
        <f t="shared" si="0"/>
        <v>5</v>
      </c>
      <c r="C40" s="79" t="s">
        <v>28</v>
      </c>
      <c r="D40" s="246"/>
      <c r="E40" s="33" t="s">
        <v>16</v>
      </c>
      <c r="F40" s="211"/>
      <c r="G40" s="212"/>
      <c r="H40" s="225"/>
      <c r="I40" s="294"/>
      <c r="J40" s="264"/>
      <c r="K40" s="213"/>
      <c r="L40" s="142"/>
      <c r="M40" s="143"/>
      <c r="N40" s="144"/>
      <c r="O40" s="144"/>
      <c r="P40" s="142"/>
      <c r="Q40" s="143"/>
      <c r="R40" s="144"/>
      <c r="S40" s="144"/>
      <c r="T40" s="142"/>
      <c r="U40" s="143"/>
      <c r="V40" s="144"/>
      <c r="W40" s="144"/>
      <c r="X40" s="142"/>
      <c r="Y40" s="130"/>
      <c r="Z40" s="131"/>
      <c r="AA40" s="132"/>
    </row>
    <row r="41" spans="1:28" s="19" customFormat="1" ht="30" customHeight="1" thickBot="1" x14ac:dyDescent="0.3">
      <c r="A41" s="44"/>
      <c r="B41" s="208">
        <f t="shared" si="0"/>
        <v>6</v>
      </c>
      <c r="C41" s="79" t="s">
        <v>29</v>
      </c>
      <c r="D41" s="246"/>
      <c r="E41" s="32" t="s">
        <v>16</v>
      </c>
      <c r="F41" s="211"/>
      <c r="G41" s="212"/>
      <c r="H41" s="225"/>
      <c r="I41" s="294"/>
      <c r="J41" s="264"/>
      <c r="K41" s="213"/>
      <c r="L41" s="142"/>
      <c r="M41" s="143"/>
      <c r="N41" s="144"/>
      <c r="O41" s="144"/>
      <c r="P41" s="142"/>
      <c r="Q41" s="143"/>
      <c r="R41" s="144"/>
      <c r="S41" s="144"/>
      <c r="T41" s="142"/>
      <c r="U41" s="143"/>
      <c r="V41" s="144"/>
      <c r="W41" s="144"/>
      <c r="X41" s="142"/>
      <c r="Y41" s="130"/>
      <c r="Z41" s="131"/>
      <c r="AA41" s="132"/>
    </row>
    <row r="42" spans="1:28" s="19" customFormat="1" ht="30" customHeight="1" thickBot="1" x14ac:dyDescent="0.3">
      <c r="A42" s="44"/>
      <c r="B42" s="208">
        <f t="shared" si="0"/>
        <v>7</v>
      </c>
      <c r="C42" s="79" t="s">
        <v>30</v>
      </c>
      <c r="D42" s="246"/>
      <c r="E42" s="32" t="s">
        <v>16</v>
      </c>
      <c r="F42" s="211"/>
      <c r="G42" s="212"/>
      <c r="H42" s="225"/>
      <c r="I42" s="294"/>
      <c r="J42" s="264"/>
      <c r="K42" s="213"/>
      <c r="L42" s="142"/>
      <c r="M42" s="143"/>
      <c r="N42" s="144"/>
      <c r="O42" s="144"/>
      <c r="P42" s="142"/>
      <c r="Q42" s="143"/>
      <c r="R42" s="144"/>
      <c r="S42" s="144"/>
      <c r="T42" s="142"/>
      <c r="U42" s="143"/>
      <c r="V42" s="144"/>
      <c r="W42" s="144"/>
      <c r="X42" s="142"/>
      <c r="Y42" s="130"/>
      <c r="Z42" s="131"/>
      <c r="AA42" s="132"/>
    </row>
    <row r="43" spans="1:28" s="19" customFormat="1" ht="30" customHeight="1" thickBot="1" x14ac:dyDescent="0.3">
      <c r="A43" s="44"/>
      <c r="B43" s="208">
        <f t="shared" si="0"/>
        <v>8</v>
      </c>
      <c r="C43" s="79" t="s">
        <v>213</v>
      </c>
      <c r="D43" s="246"/>
      <c r="E43" s="32" t="s">
        <v>16</v>
      </c>
      <c r="F43" s="211"/>
      <c r="G43" s="212"/>
      <c r="H43" s="225"/>
      <c r="I43" s="294"/>
      <c r="J43" s="264"/>
      <c r="K43" s="213"/>
      <c r="L43" s="142"/>
      <c r="M43" s="143"/>
      <c r="N43" s="144"/>
      <c r="O43" s="144"/>
      <c r="P43" s="142"/>
      <c r="Q43" s="143"/>
      <c r="R43" s="144"/>
      <c r="S43" s="144"/>
      <c r="T43" s="142"/>
      <c r="U43" s="143"/>
      <c r="V43" s="144"/>
      <c r="W43" s="144"/>
      <c r="X43" s="142"/>
      <c r="Y43" s="130"/>
      <c r="Z43" s="131"/>
      <c r="AA43" s="132"/>
    </row>
    <row r="44" spans="1:28" s="19" customFormat="1" ht="30" customHeight="1" thickBot="1" x14ac:dyDescent="0.3">
      <c r="A44" s="44"/>
      <c r="B44" s="208">
        <f>B43+1</f>
        <v>9</v>
      </c>
      <c r="C44" s="79" t="s">
        <v>23</v>
      </c>
      <c r="D44" s="246"/>
      <c r="E44" s="32" t="s">
        <v>16</v>
      </c>
      <c r="F44" s="18"/>
      <c r="G44" s="71"/>
      <c r="H44" s="226"/>
      <c r="I44" s="295"/>
      <c r="J44" s="265"/>
      <c r="K44" s="179"/>
      <c r="L44" s="142"/>
      <c r="M44" s="143"/>
      <c r="N44" s="144"/>
      <c r="O44" s="144"/>
      <c r="P44" s="142"/>
      <c r="Q44" s="143"/>
      <c r="R44" s="144"/>
      <c r="S44" s="144"/>
      <c r="T44" s="142"/>
      <c r="U44" s="143"/>
      <c r="V44" s="144"/>
      <c r="W44" s="144"/>
      <c r="X44" s="142"/>
      <c r="Y44" s="130"/>
      <c r="Z44" s="131"/>
      <c r="AA44" s="132"/>
    </row>
    <row r="45" spans="1:28" s="20" customFormat="1" ht="19.5" customHeight="1" thickBot="1" x14ac:dyDescent="0.3">
      <c r="A45" s="306" t="s">
        <v>31</v>
      </c>
      <c r="B45" s="307"/>
      <c r="C45" s="307"/>
      <c r="D45" s="248"/>
      <c r="E45" s="203"/>
      <c r="F45" s="203"/>
      <c r="G45" s="203"/>
      <c r="H45" s="227"/>
      <c r="I45" s="227"/>
      <c r="J45" s="227"/>
      <c r="K45" s="22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9"/>
    </row>
    <row r="46" spans="1:28" s="19" customFormat="1" ht="46.5" customHeight="1" thickBot="1" x14ac:dyDescent="0.3">
      <c r="A46" s="44"/>
      <c r="B46" s="208">
        <f>B44+1</f>
        <v>10</v>
      </c>
      <c r="C46" s="77" t="s">
        <v>185</v>
      </c>
      <c r="D46" s="246"/>
      <c r="E46" s="32" t="s">
        <v>16</v>
      </c>
      <c r="F46" s="272"/>
      <c r="G46" s="280"/>
      <c r="H46" s="281"/>
      <c r="I46" s="296"/>
      <c r="J46" s="275"/>
      <c r="K46" s="276"/>
      <c r="L46" s="137"/>
      <c r="M46" s="138"/>
      <c r="N46" s="139"/>
      <c r="O46" s="139"/>
      <c r="P46" s="137"/>
      <c r="Q46" s="138"/>
      <c r="R46" s="139"/>
      <c r="S46" s="139"/>
      <c r="T46" s="137"/>
      <c r="U46" s="138"/>
      <c r="V46" s="139"/>
      <c r="W46" s="139"/>
      <c r="X46" s="22"/>
      <c r="Y46" s="23"/>
      <c r="Z46" s="24"/>
      <c r="AA46" s="88"/>
    </row>
    <row r="47" spans="1:28" s="19" customFormat="1" ht="30" customHeight="1" thickBot="1" x14ac:dyDescent="0.3">
      <c r="A47" s="44"/>
      <c r="B47" s="208">
        <f>B46+1</f>
        <v>11</v>
      </c>
      <c r="C47" s="79" t="s">
        <v>32</v>
      </c>
      <c r="D47" s="246"/>
      <c r="E47" s="210" t="s">
        <v>16</v>
      </c>
      <c r="F47" s="211"/>
      <c r="G47" s="282"/>
      <c r="H47" s="283"/>
      <c r="I47" s="297"/>
      <c r="J47" s="264"/>
      <c r="K47" s="213"/>
      <c r="L47" s="142"/>
      <c r="M47" s="143"/>
      <c r="N47" s="144"/>
      <c r="O47" s="144"/>
      <c r="P47" s="142"/>
      <c r="Q47" s="143"/>
      <c r="R47" s="144"/>
      <c r="S47" s="144"/>
      <c r="T47" s="142"/>
      <c r="U47" s="143"/>
      <c r="V47" s="144"/>
      <c r="W47" s="144"/>
      <c r="X47" s="25"/>
      <c r="Y47" s="26"/>
      <c r="Z47" s="27"/>
      <c r="AA47" s="89"/>
    </row>
    <row r="48" spans="1:28" s="19" customFormat="1" ht="30" customHeight="1" thickBot="1" x14ac:dyDescent="0.3">
      <c r="A48" s="44"/>
      <c r="B48" s="208">
        <f t="shared" ref="B48:B55" si="1">B47+1</f>
        <v>12</v>
      </c>
      <c r="C48" s="79" t="s">
        <v>33</v>
      </c>
      <c r="D48" s="246"/>
      <c r="E48" s="210" t="s">
        <v>16</v>
      </c>
      <c r="F48" s="211"/>
      <c r="G48" s="282"/>
      <c r="H48" s="283"/>
      <c r="I48" s="297"/>
      <c r="J48" s="264"/>
      <c r="K48" s="213"/>
      <c r="L48" s="142"/>
      <c r="M48" s="143"/>
      <c r="N48" s="144"/>
      <c r="O48" s="144"/>
      <c r="P48" s="142"/>
      <c r="Q48" s="143"/>
      <c r="R48" s="144"/>
      <c r="S48" s="144"/>
      <c r="T48" s="142"/>
      <c r="U48" s="143"/>
      <c r="V48" s="144"/>
      <c r="W48" s="144"/>
      <c r="X48" s="25"/>
      <c r="Y48" s="26"/>
      <c r="Z48" s="27"/>
      <c r="AA48" s="89"/>
    </row>
    <row r="49" spans="1:27" s="19" customFormat="1" ht="30" customHeight="1" thickBot="1" x14ac:dyDescent="0.3">
      <c r="A49" s="44"/>
      <c r="B49" s="208">
        <f t="shared" si="1"/>
        <v>13</v>
      </c>
      <c r="C49" s="79" t="s">
        <v>34</v>
      </c>
      <c r="D49" s="246"/>
      <c r="E49" s="210" t="s">
        <v>16</v>
      </c>
      <c r="F49" s="211"/>
      <c r="G49" s="282"/>
      <c r="H49" s="283"/>
      <c r="I49" s="297"/>
      <c r="J49" s="264"/>
      <c r="K49" s="213"/>
      <c r="L49" s="142"/>
      <c r="M49" s="143"/>
      <c r="N49" s="144"/>
      <c r="O49" s="144"/>
      <c r="P49" s="142"/>
      <c r="Q49" s="143"/>
      <c r="R49" s="144"/>
      <c r="S49" s="144"/>
      <c r="T49" s="142"/>
      <c r="U49" s="143"/>
      <c r="V49" s="144"/>
      <c r="W49" s="144"/>
      <c r="X49" s="25"/>
      <c r="Y49" s="26"/>
      <c r="Z49" s="27"/>
      <c r="AA49" s="89"/>
    </row>
    <row r="50" spans="1:27" s="19" customFormat="1" ht="30" customHeight="1" thickBot="1" x14ac:dyDescent="0.3">
      <c r="A50" s="44"/>
      <c r="B50" s="208">
        <f t="shared" si="1"/>
        <v>14</v>
      </c>
      <c r="C50" s="79" t="s">
        <v>35</v>
      </c>
      <c r="D50" s="246"/>
      <c r="E50" s="210" t="s">
        <v>16</v>
      </c>
      <c r="F50" s="211"/>
      <c r="G50" s="282"/>
      <c r="H50" s="283"/>
      <c r="I50" s="297"/>
      <c r="J50" s="264"/>
      <c r="K50" s="213"/>
      <c r="L50" s="142"/>
      <c r="M50" s="143"/>
      <c r="N50" s="144"/>
      <c r="O50" s="144"/>
      <c r="P50" s="142"/>
      <c r="Q50" s="143"/>
      <c r="R50" s="144"/>
      <c r="S50" s="144"/>
      <c r="T50" s="142"/>
      <c r="U50" s="143"/>
      <c r="V50" s="144"/>
      <c r="W50" s="144"/>
      <c r="X50" s="25"/>
      <c r="Y50" s="26"/>
      <c r="Z50" s="27"/>
      <c r="AA50" s="89"/>
    </row>
    <row r="51" spans="1:27" s="19" customFormat="1" ht="30" customHeight="1" thickBot="1" x14ac:dyDescent="0.3">
      <c r="A51" s="44"/>
      <c r="B51" s="208">
        <f t="shared" si="1"/>
        <v>15</v>
      </c>
      <c r="C51" s="79" t="s">
        <v>36</v>
      </c>
      <c r="D51" s="246"/>
      <c r="E51" s="210" t="s">
        <v>16</v>
      </c>
      <c r="F51" s="211"/>
      <c r="G51" s="282"/>
      <c r="H51" s="283"/>
      <c r="I51" s="297"/>
      <c r="J51" s="264"/>
      <c r="K51" s="213"/>
      <c r="L51" s="142"/>
      <c r="M51" s="143"/>
      <c r="N51" s="144"/>
      <c r="O51" s="144"/>
      <c r="P51" s="142"/>
      <c r="Q51" s="143"/>
      <c r="R51" s="144"/>
      <c r="S51" s="144"/>
      <c r="T51" s="142"/>
      <c r="U51" s="143"/>
      <c r="V51" s="144"/>
      <c r="W51" s="144"/>
      <c r="X51" s="25"/>
      <c r="Y51" s="26"/>
      <c r="Z51" s="27"/>
      <c r="AA51" s="89"/>
    </row>
    <row r="52" spans="1:27" s="19" customFormat="1" ht="30" customHeight="1" thickBot="1" x14ac:dyDescent="0.3">
      <c r="A52" s="44"/>
      <c r="B52" s="208">
        <f t="shared" si="1"/>
        <v>16</v>
      </c>
      <c r="C52" s="79" t="s">
        <v>37</v>
      </c>
      <c r="D52" s="246"/>
      <c r="E52" s="210" t="s">
        <v>16</v>
      </c>
      <c r="F52" s="211"/>
      <c r="G52" s="282"/>
      <c r="H52" s="283"/>
      <c r="I52" s="297"/>
      <c r="J52" s="264"/>
      <c r="K52" s="213"/>
      <c r="L52" s="142"/>
      <c r="M52" s="143"/>
      <c r="N52" s="144"/>
      <c r="O52" s="144"/>
      <c r="P52" s="142"/>
      <c r="Q52" s="143"/>
      <c r="R52" s="144"/>
      <c r="S52" s="144"/>
      <c r="T52" s="142"/>
      <c r="U52" s="143"/>
      <c r="V52" s="144"/>
      <c r="W52" s="144"/>
      <c r="X52" s="25"/>
      <c r="Y52" s="26"/>
      <c r="Z52" s="27"/>
      <c r="AA52" s="89"/>
    </row>
    <row r="53" spans="1:27" s="19" customFormat="1" ht="30" customHeight="1" thickBot="1" x14ac:dyDescent="0.3">
      <c r="A53" s="44"/>
      <c r="B53" s="208">
        <f t="shared" si="1"/>
        <v>17</v>
      </c>
      <c r="C53" s="79" t="s">
        <v>38</v>
      </c>
      <c r="D53" s="246"/>
      <c r="E53" s="210" t="s">
        <v>16</v>
      </c>
      <c r="F53" s="211"/>
      <c r="G53" s="282"/>
      <c r="H53" s="283"/>
      <c r="I53" s="297"/>
      <c r="J53" s="264"/>
      <c r="K53" s="213"/>
      <c r="L53" s="142"/>
      <c r="M53" s="143"/>
      <c r="N53" s="144"/>
      <c r="O53" s="144"/>
      <c r="P53" s="142"/>
      <c r="Q53" s="143"/>
      <c r="R53" s="144"/>
      <c r="S53" s="144"/>
      <c r="T53" s="142"/>
      <c r="U53" s="143"/>
      <c r="V53" s="144"/>
      <c r="W53" s="144"/>
      <c r="X53" s="25"/>
      <c r="Y53" s="26"/>
      <c r="Z53" s="27"/>
      <c r="AA53" s="89"/>
    </row>
    <row r="54" spans="1:27" s="19" customFormat="1" ht="30" customHeight="1" thickBot="1" x14ac:dyDescent="0.3">
      <c r="A54" s="44"/>
      <c r="B54" s="208">
        <f t="shared" si="1"/>
        <v>18</v>
      </c>
      <c r="C54" s="78" t="s">
        <v>39</v>
      </c>
      <c r="D54" s="246"/>
      <c r="E54" s="284" t="s">
        <v>16</v>
      </c>
      <c r="F54" s="277"/>
      <c r="G54" s="285"/>
      <c r="H54" s="286"/>
      <c r="I54" s="296"/>
      <c r="J54" s="264"/>
      <c r="K54" s="213"/>
      <c r="L54" s="142"/>
      <c r="M54" s="143"/>
      <c r="N54" s="144"/>
      <c r="O54" s="144"/>
      <c r="P54" s="142"/>
      <c r="Q54" s="143"/>
      <c r="R54" s="144"/>
      <c r="S54" s="144"/>
      <c r="T54" s="142"/>
      <c r="U54" s="143"/>
      <c r="V54" s="144"/>
      <c r="W54" s="144"/>
      <c r="X54" s="25"/>
      <c r="Y54" s="26"/>
      <c r="Z54" s="27"/>
      <c r="AA54" s="89"/>
    </row>
    <row r="55" spans="1:27" s="19" customFormat="1" ht="30" customHeight="1" thickBot="1" x14ac:dyDescent="0.3">
      <c r="A55" s="44"/>
      <c r="B55" s="208">
        <f t="shared" si="1"/>
        <v>19</v>
      </c>
      <c r="C55" s="78" t="s">
        <v>40</v>
      </c>
      <c r="D55" s="246"/>
      <c r="E55" s="284" t="s">
        <v>16</v>
      </c>
      <c r="F55" s="277"/>
      <c r="G55" s="285"/>
      <c r="H55" s="286"/>
      <c r="I55" s="296"/>
      <c r="J55" s="275"/>
      <c r="K55" s="279"/>
      <c r="L55" s="137"/>
      <c r="M55" s="138"/>
      <c r="N55" s="139"/>
      <c r="O55" s="139"/>
      <c r="P55" s="137"/>
      <c r="Q55" s="138"/>
      <c r="R55" s="139"/>
      <c r="S55" s="139"/>
      <c r="T55" s="137"/>
      <c r="U55" s="138"/>
      <c r="V55" s="139"/>
      <c r="W55" s="139"/>
      <c r="X55" s="22"/>
      <c r="Y55" s="23"/>
      <c r="Z55" s="24"/>
      <c r="AA55" s="88"/>
    </row>
    <row r="56" spans="1:27" s="19" customFormat="1" ht="30" customHeight="1" thickBot="1" x14ac:dyDescent="0.3">
      <c r="A56" s="44"/>
      <c r="B56" s="208">
        <f>B55+1</f>
        <v>20</v>
      </c>
      <c r="C56" s="92" t="s">
        <v>23</v>
      </c>
      <c r="D56" s="246"/>
      <c r="E56" s="210" t="s">
        <v>16</v>
      </c>
      <c r="F56" s="211"/>
      <c r="G56" s="282"/>
      <c r="H56" s="283"/>
      <c r="I56" s="297"/>
      <c r="J56" s="264"/>
      <c r="K56" s="213"/>
      <c r="L56" s="142"/>
      <c r="M56" s="143"/>
      <c r="N56" s="144"/>
      <c r="O56" s="144"/>
      <c r="P56" s="142"/>
      <c r="Q56" s="143"/>
      <c r="R56" s="144"/>
      <c r="S56" s="144"/>
      <c r="T56" s="142"/>
      <c r="U56" s="143"/>
      <c r="V56" s="144"/>
      <c r="W56" s="144"/>
      <c r="X56" s="25"/>
      <c r="Y56" s="26"/>
      <c r="Z56" s="27"/>
      <c r="AA56" s="89"/>
    </row>
    <row r="57" spans="1:27" s="20" customFormat="1" ht="19.5" customHeight="1" thickBot="1" x14ac:dyDescent="0.3">
      <c r="A57" s="202" t="s">
        <v>41</v>
      </c>
      <c r="B57" s="203"/>
      <c r="C57" s="203"/>
      <c r="D57" s="248"/>
      <c r="E57" s="203"/>
      <c r="F57" s="203"/>
      <c r="G57" s="203"/>
      <c r="H57" s="227"/>
      <c r="I57" s="227"/>
      <c r="J57" s="227"/>
      <c r="K57" s="22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9"/>
    </row>
    <row r="58" spans="1:27" s="19" customFormat="1" ht="30" customHeight="1" thickBot="1" x14ac:dyDescent="0.3">
      <c r="A58" s="44"/>
      <c r="B58" s="208">
        <f>B56+1</f>
        <v>21</v>
      </c>
      <c r="C58" s="79" t="s">
        <v>226</v>
      </c>
      <c r="D58" s="246"/>
      <c r="E58" s="284" t="s">
        <v>16</v>
      </c>
      <c r="F58" s="18"/>
      <c r="G58" s="166"/>
      <c r="H58" s="229"/>
      <c r="I58" s="240"/>
      <c r="J58" s="266"/>
      <c r="K58" s="178"/>
      <c r="L58" s="142"/>
      <c r="M58" s="143"/>
      <c r="N58" s="144"/>
      <c r="O58" s="144"/>
      <c r="P58" s="142"/>
      <c r="Q58" s="143"/>
      <c r="R58" s="144"/>
      <c r="S58" s="144"/>
      <c r="T58" s="142"/>
      <c r="U58" s="143"/>
      <c r="V58" s="144"/>
      <c r="W58" s="144"/>
      <c r="X58" s="142"/>
      <c r="Y58" s="143"/>
      <c r="Z58" s="144"/>
      <c r="AA58" s="145"/>
    </row>
    <row r="59" spans="1:27" s="19" customFormat="1" ht="30" customHeight="1" thickBot="1" x14ac:dyDescent="0.3">
      <c r="A59" s="44"/>
      <c r="B59" s="208">
        <f>B58+1</f>
        <v>22</v>
      </c>
      <c r="C59" s="79" t="s">
        <v>42</v>
      </c>
      <c r="D59" s="246"/>
      <c r="E59" s="284" t="s">
        <v>16</v>
      </c>
      <c r="F59" s="18"/>
      <c r="G59" s="166"/>
      <c r="H59" s="231"/>
      <c r="I59" s="298"/>
      <c r="J59" s="263"/>
      <c r="K59" s="182"/>
      <c r="L59" s="142"/>
      <c r="M59" s="143"/>
      <c r="N59" s="144"/>
      <c r="O59" s="144"/>
      <c r="P59" s="142"/>
      <c r="Q59" s="143"/>
      <c r="R59" s="144"/>
      <c r="S59" s="144"/>
      <c r="T59" s="142"/>
      <c r="U59" s="143"/>
      <c r="V59" s="144"/>
      <c r="W59" s="144"/>
      <c r="X59" s="142"/>
      <c r="Y59" s="143"/>
      <c r="Z59" s="144"/>
      <c r="AA59" s="145"/>
    </row>
    <row r="60" spans="1:27" s="19" customFormat="1" ht="30" customHeight="1" thickBot="1" x14ac:dyDescent="0.3">
      <c r="A60" s="44"/>
      <c r="B60" s="208">
        <f>B59+1</f>
        <v>23</v>
      </c>
      <c r="C60" s="79" t="s">
        <v>43</v>
      </c>
      <c r="D60" s="246"/>
      <c r="E60" s="284" t="s">
        <v>16</v>
      </c>
      <c r="F60" s="18"/>
      <c r="G60" s="166"/>
      <c r="H60" s="230"/>
      <c r="I60" s="241"/>
      <c r="J60" s="265"/>
      <c r="K60" s="179"/>
      <c r="L60" s="142"/>
      <c r="M60" s="143"/>
      <c r="N60" s="144"/>
      <c r="O60" s="144"/>
      <c r="P60" s="142"/>
      <c r="Q60" s="143"/>
      <c r="R60" s="144"/>
      <c r="S60" s="144"/>
      <c r="T60" s="142"/>
      <c r="U60" s="143"/>
      <c r="V60" s="144"/>
      <c r="W60" s="144"/>
      <c r="X60" s="142"/>
      <c r="Y60" s="143"/>
      <c r="Z60" s="144"/>
      <c r="AA60" s="145"/>
    </row>
    <row r="61" spans="1:27" s="19" customFormat="1" ht="39" thickBot="1" x14ac:dyDescent="0.3">
      <c r="A61" s="44"/>
      <c r="B61" s="208">
        <f>B60+1</f>
        <v>24</v>
      </c>
      <c r="C61" s="80" t="s">
        <v>184</v>
      </c>
      <c r="D61" s="249"/>
      <c r="E61" s="284" t="s">
        <v>16</v>
      </c>
      <c r="F61" s="73"/>
      <c r="G61" s="168"/>
      <c r="H61" s="232"/>
      <c r="I61" s="299"/>
      <c r="J61" s="267"/>
      <c r="K61" s="180"/>
      <c r="L61" s="151"/>
      <c r="M61" s="152"/>
      <c r="N61" s="153"/>
      <c r="O61" s="153"/>
      <c r="P61" s="151"/>
      <c r="Q61" s="152"/>
      <c r="R61" s="153"/>
      <c r="S61" s="153"/>
      <c r="T61" s="151"/>
      <c r="U61" s="152"/>
      <c r="V61" s="153"/>
      <c r="W61" s="153"/>
      <c r="X61" s="151"/>
      <c r="Y61" s="152"/>
      <c r="Z61" s="153"/>
      <c r="AA61" s="154"/>
    </row>
    <row r="62" spans="1:27" s="20" customFormat="1" ht="19.5" customHeight="1" thickBot="1" x14ac:dyDescent="0.3">
      <c r="A62" s="306" t="s">
        <v>139</v>
      </c>
      <c r="B62" s="307"/>
      <c r="C62" s="307"/>
      <c r="D62" s="248"/>
      <c r="E62" s="203"/>
      <c r="F62" s="203"/>
      <c r="G62" s="203"/>
      <c r="H62" s="227"/>
      <c r="I62" s="227"/>
      <c r="J62" s="227"/>
      <c r="K62" s="22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9"/>
    </row>
    <row r="63" spans="1:27" s="109" customFormat="1" ht="30" customHeight="1" thickBot="1" x14ac:dyDescent="0.3">
      <c r="A63" s="163"/>
      <c r="B63" s="87">
        <f>B61+1</f>
        <v>25</v>
      </c>
      <c r="C63" s="77" t="s">
        <v>183</v>
      </c>
      <c r="D63" s="245"/>
      <c r="E63" s="284" t="s">
        <v>16</v>
      </c>
      <c r="F63" s="70"/>
      <c r="G63" s="169"/>
      <c r="H63" s="233"/>
      <c r="I63" s="300"/>
      <c r="J63" s="266"/>
      <c r="K63" s="178"/>
      <c r="L63" s="137"/>
      <c r="M63" s="138"/>
      <c r="N63" s="139"/>
      <c r="O63" s="139"/>
      <c r="P63" s="137"/>
      <c r="Q63" s="138"/>
      <c r="R63" s="139"/>
      <c r="S63" s="139"/>
      <c r="T63" s="137"/>
      <c r="U63" s="138"/>
      <c r="V63" s="139"/>
      <c r="W63" s="139"/>
      <c r="X63" s="137"/>
      <c r="Y63" s="138"/>
      <c r="Z63" s="139"/>
      <c r="AA63" s="140"/>
    </row>
    <row r="64" spans="1:27" s="109" customFormat="1" ht="30.75" customHeight="1" thickBot="1" x14ac:dyDescent="0.3">
      <c r="A64" s="164"/>
      <c r="B64" s="87">
        <f>B63+1</f>
        <v>26</v>
      </c>
      <c r="C64" s="79" t="s">
        <v>44</v>
      </c>
      <c r="D64" s="246"/>
      <c r="E64" s="284" t="s">
        <v>16</v>
      </c>
      <c r="F64" s="18"/>
      <c r="G64" s="170"/>
      <c r="H64" s="234"/>
      <c r="I64" s="301"/>
      <c r="J64" s="265"/>
      <c r="K64" s="179"/>
      <c r="L64" s="142"/>
      <c r="M64" s="143"/>
      <c r="N64" s="144"/>
      <c r="O64" s="144"/>
      <c r="P64" s="142"/>
      <c r="Q64" s="143"/>
      <c r="R64" s="144"/>
      <c r="S64" s="144"/>
      <c r="T64" s="142"/>
      <c r="U64" s="143"/>
      <c r="V64" s="144"/>
      <c r="W64" s="144"/>
      <c r="X64" s="142"/>
      <c r="Y64" s="143"/>
      <c r="Z64" s="144"/>
      <c r="AA64" s="145"/>
    </row>
    <row r="65" spans="1:27" s="109" customFormat="1" ht="30.75" customHeight="1" thickBot="1" x14ac:dyDescent="0.3">
      <c r="A65" s="163"/>
      <c r="B65" s="87">
        <f>B64+1</f>
        <v>27</v>
      </c>
      <c r="C65" s="79" t="s">
        <v>45</v>
      </c>
      <c r="D65" s="246"/>
      <c r="E65" s="284" t="s">
        <v>16</v>
      </c>
      <c r="F65" s="18"/>
      <c r="G65" s="170"/>
      <c r="H65" s="234"/>
      <c r="I65" s="301"/>
      <c r="J65" s="265"/>
      <c r="K65" s="179"/>
      <c r="L65" s="142"/>
      <c r="M65" s="143"/>
      <c r="N65" s="144"/>
      <c r="O65" s="144"/>
      <c r="P65" s="142"/>
      <c r="Q65" s="143"/>
      <c r="R65" s="144"/>
      <c r="S65" s="144"/>
      <c r="T65" s="142"/>
      <c r="U65" s="143"/>
      <c r="V65" s="144"/>
      <c r="W65" s="144"/>
      <c r="X65" s="142"/>
      <c r="Y65" s="143"/>
      <c r="Z65" s="144"/>
      <c r="AA65" s="145"/>
    </row>
    <row r="66" spans="1:27" s="11" customFormat="1" ht="48.75" customHeight="1" thickBot="1" x14ac:dyDescent="0.4">
      <c r="A66" s="76"/>
      <c r="B66" s="55" t="s">
        <v>116</v>
      </c>
      <c r="C66" s="56" t="s">
        <v>111</v>
      </c>
      <c r="D66" s="57" t="s">
        <v>117</v>
      </c>
      <c r="E66" s="58" t="s">
        <v>108</v>
      </c>
      <c r="F66" s="59" t="s">
        <v>147</v>
      </c>
      <c r="G66" s="60" t="s">
        <v>188</v>
      </c>
      <c r="H66" s="235" t="s">
        <v>24</v>
      </c>
      <c r="I66" s="305" t="s">
        <v>232</v>
      </c>
      <c r="J66" s="105" t="s">
        <v>124</v>
      </c>
      <c r="K66" s="105" t="s">
        <v>186</v>
      </c>
      <c r="L66" s="107" t="s">
        <v>124</v>
      </c>
      <c r="M66" s="108" t="s">
        <v>191</v>
      </c>
      <c r="N66" s="108" t="s">
        <v>192</v>
      </c>
      <c r="O66" s="108" t="s">
        <v>193</v>
      </c>
      <c r="P66" s="107" t="s">
        <v>124</v>
      </c>
      <c r="Q66" s="108" t="s">
        <v>191</v>
      </c>
      <c r="R66" s="108" t="s">
        <v>192</v>
      </c>
      <c r="S66" s="108" t="s">
        <v>193</v>
      </c>
      <c r="T66" s="107" t="s">
        <v>124</v>
      </c>
      <c r="U66" s="108" t="s">
        <v>191</v>
      </c>
      <c r="V66" s="108" t="s">
        <v>192</v>
      </c>
      <c r="W66" s="108" t="s">
        <v>193</v>
      </c>
      <c r="X66" s="107" t="s">
        <v>124</v>
      </c>
      <c r="Y66" s="108" t="s">
        <v>191</v>
      </c>
      <c r="Z66" s="108" t="s">
        <v>192</v>
      </c>
      <c r="AA66" s="108" t="s">
        <v>193</v>
      </c>
    </row>
    <row r="67" spans="1:27" s="109" customFormat="1" ht="30.75" customHeight="1" thickBot="1" x14ac:dyDescent="0.3">
      <c r="A67" s="163"/>
      <c r="B67" s="87">
        <f>B65+1</f>
        <v>28</v>
      </c>
      <c r="C67" s="79" t="s">
        <v>114</v>
      </c>
      <c r="D67" s="246"/>
      <c r="E67" s="284" t="s">
        <v>16</v>
      </c>
      <c r="F67" s="18"/>
      <c r="G67" s="170"/>
      <c r="H67" s="234"/>
      <c r="I67" s="301"/>
      <c r="J67" s="265"/>
      <c r="K67" s="179"/>
      <c r="L67" s="142"/>
      <c r="M67" s="143"/>
      <c r="N67" s="144"/>
      <c r="O67" s="144"/>
      <c r="P67" s="142"/>
      <c r="Q67" s="143"/>
      <c r="R67" s="144"/>
      <c r="S67" s="144"/>
      <c r="T67" s="142"/>
      <c r="U67" s="143"/>
      <c r="V67" s="144"/>
      <c r="W67" s="144"/>
      <c r="X67" s="142"/>
      <c r="Y67" s="143"/>
      <c r="Z67" s="144"/>
      <c r="AA67" s="145"/>
    </row>
    <row r="68" spans="1:27" s="109" customFormat="1" ht="30.75" customHeight="1" thickBot="1" x14ac:dyDescent="0.3">
      <c r="A68" s="163"/>
      <c r="B68" s="87">
        <f>B67+1</f>
        <v>29</v>
      </c>
      <c r="C68" s="79" t="s">
        <v>46</v>
      </c>
      <c r="D68" s="246"/>
      <c r="E68" s="284" t="s">
        <v>16</v>
      </c>
      <c r="F68" s="18"/>
      <c r="G68" s="170"/>
      <c r="H68" s="234"/>
      <c r="I68" s="301"/>
      <c r="J68" s="265"/>
      <c r="K68" s="179"/>
      <c r="L68" s="142"/>
      <c r="M68" s="143"/>
      <c r="N68" s="144"/>
      <c r="O68" s="144"/>
      <c r="P68" s="142"/>
      <c r="Q68" s="143"/>
      <c r="R68" s="144"/>
      <c r="S68" s="144"/>
      <c r="T68" s="142"/>
      <c r="U68" s="143"/>
      <c r="V68" s="144"/>
      <c r="W68" s="144"/>
      <c r="X68" s="142"/>
      <c r="Y68" s="143"/>
      <c r="Z68" s="144"/>
      <c r="AA68" s="145"/>
    </row>
    <row r="69" spans="1:27" s="109" customFormat="1" ht="30.75" customHeight="1" thickBot="1" x14ac:dyDescent="0.3">
      <c r="A69" s="164"/>
      <c r="B69" s="87">
        <f t="shared" ref="B69:B79" si="2">B68+1</f>
        <v>30</v>
      </c>
      <c r="C69" s="79" t="s">
        <v>47</v>
      </c>
      <c r="D69" s="246"/>
      <c r="E69" s="284" t="s">
        <v>16</v>
      </c>
      <c r="F69" s="18"/>
      <c r="G69" s="170"/>
      <c r="H69" s="234"/>
      <c r="I69" s="301"/>
      <c r="J69" s="265"/>
      <c r="K69" s="179"/>
      <c r="L69" s="142"/>
      <c r="M69" s="143"/>
      <c r="N69" s="144"/>
      <c r="O69" s="144"/>
      <c r="P69" s="142"/>
      <c r="Q69" s="143"/>
      <c r="R69" s="144"/>
      <c r="S69" s="144"/>
      <c r="T69" s="142"/>
      <c r="U69" s="143"/>
      <c r="V69" s="144"/>
      <c r="W69" s="144"/>
      <c r="X69" s="142"/>
      <c r="Y69" s="143"/>
      <c r="Z69" s="144"/>
      <c r="AA69" s="145"/>
    </row>
    <row r="70" spans="1:27" s="109" customFormat="1" ht="30.75" customHeight="1" thickBot="1" x14ac:dyDescent="0.3">
      <c r="A70" s="163"/>
      <c r="B70" s="87">
        <f>B69+1</f>
        <v>31</v>
      </c>
      <c r="C70" s="79" t="s">
        <v>48</v>
      </c>
      <c r="D70" s="246"/>
      <c r="E70" s="284" t="s">
        <v>16</v>
      </c>
      <c r="F70" s="18"/>
      <c r="G70" s="170"/>
      <c r="H70" s="234"/>
      <c r="I70" s="301"/>
      <c r="J70" s="265"/>
      <c r="K70" s="179"/>
      <c r="L70" s="142"/>
      <c r="M70" s="143"/>
      <c r="N70" s="144"/>
      <c r="O70" s="144"/>
      <c r="P70" s="142"/>
      <c r="Q70" s="143"/>
      <c r="R70" s="144"/>
      <c r="S70" s="144"/>
      <c r="T70" s="142"/>
      <c r="U70" s="143"/>
      <c r="V70" s="144"/>
      <c r="W70" s="144"/>
      <c r="X70" s="142"/>
      <c r="Y70" s="143"/>
      <c r="Z70" s="144"/>
      <c r="AA70" s="145"/>
    </row>
    <row r="71" spans="1:27" s="20" customFormat="1" ht="19.5" customHeight="1" thickBot="1" x14ac:dyDescent="0.3">
      <c r="A71" s="306" t="s">
        <v>225</v>
      </c>
      <c r="B71" s="307"/>
      <c r="C71" s="307"/>
      <c r="D71" s="248"/>
      <c r="E71" s="244"/>
      <c r="F71" s="244"/>
      <c r="G71" s="244"/>
      <c r="H71" s="227"/>
      <c r="I71" s="227"/>
      <c r="J71" s="227"/>
      <c r="K71" s="22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9"/>
    </row>
    <row r="72" spans="1:27" s="109" customFormat="1" ht="30.75" customHeight="1" thickBot="1" x14ac:dyDescent="0.3">
      <c r="A72" s="163"/>
      <c r="B72" s="87">
        <f>B70+1</f>
        <v>32</v>
      </c>
      <c r="C72" s="79" t="s">
        <v>197</v>
      </c>
      <c r="D72" s="246"/>
      <c r="E72" s="284" t="s">
        <v>16</v>
      </c>
      <c r="F72" s="18"/>
      <c r="G72" s="170"/>
      <c r="H72" s="234"/>
      <c r="I72" s="301"/>
      <c r="J72" s="265"/>
      <c r="K72" s="179"/>
      <c r="L72" s="142"/>
      <c r="M72" s="143"/>
      <c r="N72" s="144"/>
      <c r="O72" s="144"/>
      <c r="P72" s="142"/>
      <c r="Q72" s="143"/>
      <c r="R72" s="144"/>
      <c r="S72" s="144"/>
      <c r="T72" s="142"/>
      <c r="U72" s="143"/>
      <c r="V72" s="144"/>
      <c r="W72" s="144"/>
      <c r="X72" s="142"/>
      <c r="Y72" s="143"/>
      <c r="Z72" s="144"/>
      <c r="AA72" s="145"/>
    </row>
    <row r="73" spans="1:27" s="109" customFormat="1" ht="30.75" customHeight="1" thickBot="1" x14ac:dyDescent="0.3">
      <c r="A73" s="163"/>
      <c r="B73" s="87">
        <f t="shared" si="2"/>
        <v>33</v>
      </c>
      <c r="C73" s="79" t="s">
        <v>49</v>
      </c>
      <c r="D73" s="246"/>
      <c r="E73" s="284" t="s">
        <v>16</v>
      </c>
      <c r="F73" s="18"/>
      <c r="G73" s="170"/>
      <c r="H73" s="234"/>
      <c r="I73" s="301"/>
      <c r="J73" s="265"/>
      <c r="K73" s="179"/>
      <c r="L73" s="142"/>
      <c r="M73" s="143"/>
      <c r="N73" s="144"/>
      <c r="O73" s="144"/>
      <c r="P73" s="142"/>
      <c r="Q73" s="143"/>
      <c r="R73" s="144"/>
      <c r="S73" s="144"/>
      <c r="T73" s="142"/>
      <c r="U73" s="143"/>
      <c r="V73" s="144"/>
      <c r="W73" s="144"/>
      <c r="X73" s="142"/>
      <c r="Y73" s="143"/>
      <c r="Z73" s="144"/>
      <c r="AA73" s="145"/>
    </row>
    <row r="74" spans="1:27" s="109" customFormat="1" ht="30.75" customHeight="1" thickBot="1" x14ac:dyDescent="0.3">
      <c r="A74" s="163"/>
      <c r="B74" s="87">
        <f t="shared" si="2"/>
        <v>34</v>
      </c>
      <c r="C74" s="79" t="s">
        <v>50</v>
      </c>
      <c r="D74" s="246"/>
      <c r="E74" s="284" t="s">
        <v>16</v>
      </c>
      <c r="F74" s="18"/>
      <c r="G74" s="170"/>
      <c r="H74" s="234"/>
      <c r="I74" s="301"/>
      <c r="J74" s="265"/>
      <c r="K74" s="179"/>
      <c r="L74" s="142"/>
      <c r="M74" s="143"/>
      <c r="N74" s="144"/>
      <c r="O74" s="144"/>
      <c r="P74" s="142"/>
      <c r="Q74" s="143"/>
      <c r="R74" s="144"/>
      <c r="S74" s="144"/>
      <c r="T74" s="142"/>
      <c r="U74" s="143"/>
      <c r="V74" s="144"/>
      <c r="W74" s="144"/>
      <c r="X74" s="142"/>
      <c r="Y74" s="143"/>
      <c r="Z74" s="144"/>
      <c r="AA74" s="145"/>
    </row>
    <row r="75" spans="1:27" s="109" customFormat="1" ht="30" customHeight="1" thickBot="1" x14ac:dyDescent="0.3">
      <c r="A75" s="163"/>
      <c r="B75" s="87">
        <f t="shared" si="2"/>
        <v>35</v>
      </c>
      <c r="C75" s="79" t="s">
        <v>189</v>
      </c>
      <c r="D75" s="246"/>
      <c r="E75" s="284" t="s">
        <v>16</v>
      </c>
      <c r="F75" s="18"/>
      <c r="G75" s="170"/>
      <c r="H75" s="234"/>
      <c r="I75" s="301"/>
      <c r="J75" s="265"/>
      <c r="K75" s="179"/>
      <c r="L75" s="142"/>
      <c r="M75" s="143"/>
      <c r="N75" s="144"/>
      <c r="O75" s="144"/>
      <c r="P75" s="142"/>
      <c r="Q75" s="143"/>
      <c r="R75" s="144"/>
      <c r="S75" s="144"/>
      <c r="T75" s="142"/>
      <c r="U75" s="143"/>
      <c r="V75" s="144"/>
      <c r="W75" s="144"/>
      <c r="X75" s="142"/>
      <c r="Y75" s="143"/>
      <c r="Z75" s="144"/>
      <c r="AA75" s="145"/>
    </row>
    <row r="76" spans="1:27" s="109" customFormat="1" ht="30" customHeight="1" thickBot="1" x14ac:dyDescent="0.3">
      <c r="A76" s="163"/>
      <c r="B76" s="87">
        <f t="shared" si="2"/>
        <v>36</v>
      </c>
      <c r="C76" s="79" t="s">
        <v>190</v>
      </c>
      <c r="D76" s="246"/>
      <c r="E76" s="284" t="s">
        <v>16</v>
      </c>
      <c r="F76" s="18"/>
      <c r="G76" s="170"/>
      <c r="H76" s="234"/>
      <c r="I76" s="301"/>
      <c r="J76" s="265"/>
      <c r="K76" s="179"/>
      <c r="L76" s="142"/>
      <c r="M76" s="143"/>
      <c r="N76" s="144"/>
      <c r="O76" s="144"/>
      <c r="P76" s="142"/>
      <c r="Q76" s="143"/>
      <c r="R76" s="144"/>
      <c r="S76" s="144"/>
      <c r="T76" s="142"/>
      <c r="U76" s="143"/>
      <c r="V76" s="144"/>
      <c r="W76" s="144"/>
      <c r="X76" s="142"/>
      <c r="Y76" s="143"/>
      <c r="Z76" s="144"/>
      <c r="AA76" s="145"/>
    </row>
    <row r="77" spans="1:27" s="109" customFormat="1" ht="30" customHeight="1" thickBot="1" x14ac:dyDescent="0.3">
      <c r="A77" s="163"/>
      <c r="B77" s="87">
        <f t="shared" si="2"/>
        <v>37</v>
      </c>
      <c r="C77" s="92" t="s">
        <v>51</v>
      </c>
      <c r="D77" s="246"/>
      <c r="E77" s="284" t="s">
        <v>16</v>
      </c>
      <c r="F77" s="18"/>
      <c r="G77" s="170"/>
      <c r="H77" s="234"/>
      <c r="I77" s="301"/>
      <c r="J77" s="265"/>
      <c r="K77" s="179"/>
      <c r="L77" s="142"/>
      <c r="M77" s="143"/>
      <c r="N77" s="144"/>
      <c r="O77" s="144"/>
      <c r="P77" s="142"/>
      <c r="Q77" s="143"/>
      <c r="R77" s="144"/>
      <c r="S77" s="144"/>
      <c r="T77" s="142"/>
      <c r="U77" s="143"/>
      <c r="V77" s="144"/>
      <c r="W77" s="144"/>
      <c r="X77" s="142"/>
      <c r="Y77" s="143"/>
      <c r="Z77" s="144"/>
      <c r="AA77" s="145"/>
    </row>
    <row r="78" spans="1:27" s="109" customFormat="1" ht="30" customHeight="1" thickBot="1" x14ac:dyDescent="0.3">
      <c r="A78" s="163"/>
      <c r="B78" s="87">
        <f t="shared" si="2"/>
        <v>38</v>
      </c>
      <c r="C78" s="78" t="s">
        <v>52</v>
      </c>
      <c r="D78" s="247"/>
      <c r="E78" s="284" t="s">
        <v>16</v>
      </c>
      <c r="F78" s="21"/>
      <c r="G78" s="171"/>
      <c r="H78" s="236"/>
      <c r="I78" s="302"/>
      <c r="J78" s="263"/>
      <c r="K78" s="182"/>
      <c r="L78" s="137"/>
      <c r="M78" s="138"/>
      <c r="N78" s="139"/>
      <c r="O78" s="139"/>
      <c r="P78" s="137"/>
      <c r="Q78" s="138"/>
      <c r="R78" s="139"/>
      <c r="S78" s="139"/>
      <c r="T78" s="137"/>
      <c r="U78" s="138"/>
      <c r="V78" s="139"/>
      <c r="W78" s="139"/>
      <c r="X78" s="137"/>
      <c r="Y78" s="138"/>
      <c r="Z78" s="139"/>
      <c r="AA78" s="140"/>
    </row>
    <row r="79" spans="1:27" s="109" customFormat="1" ht="30" customHeight="1" thickBot="1" x14ac:dyDescent="0.3">
      <c r="A79" s="163"/>
      <c r="B79" s="87">
        <f t="shared" si="2"/>
        <v>39</v>
      </c>
      <c r="C79" s="79" t="s">
        <v>23</v>
      </c>
      <c r="D79" s="246"/>
      <c r="E79" s="284" t="s">
        <v>16</v>
      </c>
      <c r="F79" s="18"/>
      <c r="G79" s="170"/>
      <c r="H79" s="234"/>
      <c r="I79" s="301"/>
      <c r="J79" s="265"/>
      <c r="K79" s="179"/>
      <c r="L79" s="142"/>
      <c r="M79" s="143"/>
      <c r="N79" s="144"/>
      <c r="O79" s="144"/>
      <c r="P79" s="142"/>
      <c r="Q79" s="143"/>
      <c r="R79" s="144"/>
      <c r="S79" s="144"/>
      <c r="T79" s="142"/>
      <c r="U79" s="143"/>
      <c r="V79" s="144"/>
      <c r="W79" s="144"/>
      <c r="X79" s="142"/>
      <c r="Y79" s="143"/>
      <c r="Z79" s="144"/>
      <c r="AA79" s="145"/>
    </row>
    <row r="80" spans="1:27" s="20" customFormat="1" ht="19.5" customHeight="1" thickBot="1" x14ac:dyDescent="0.3">
      <c r="A80" s="306" t="s">
        <v>199</v>
      </c>
      <c r="B80" s="307"/>
      <c r="C80" s="307"/>
      <c r="D80" s="248"/>
      <c r="E80" s="203"/>
      <c r="F80" s="203"/>
      <c r="G80" s="203"/>
      <c r="H80" s="227"/>
      <c r="I80" s="227"/>
      <c r="J80" s="227"/>
      <c r="K80" s="22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9"/>
    </row>
    <row r="81" spans="1:27" s="19" customFormat="1" ht="29.25" customHeight="1" thickBot="1" x14ac:dyDescent="0.3">
      <c r="A81" s="44"/>
      <c r="B81" s="87">
        <f>B79+1</f>
        <v>40</v>
      </c>
      <c r="C81" s="77" t="s">
        <v>53</v>
      </c>
      <c r="D81" s="245"/>
      <c r="E81" s="284" t="s">
        <v>16</v>
      </c>
      <c r="F81" s="70"/>
      <c r="G81" s="165"/>
      <c r="H81" s="229"/>
      <c r="I81" s="298"/>
      <c r="J81" s="263"/>
      <c r="K81" s="178"/>
      <c r="L81" s="137"/>
      <c r="M81" s="138"/>
      <c r="N81" s="139"/>
      <c r="O81" s="139"/>
      <c r="P81" s="137"/>
      <c r="Q81" s="138"/>
      <c r="R81" s="139"/>
      <c r="S81" s="139"/>
      <c r="T81" s="137"/>
      <c r="U81" s="138"/>
      <c r="V81" s="139"/>
      <c r="W81" s="139"/>
      <c r="X81" s="137"/>
      <c r="Y81" s="138"/>
      <c r="Z81" s="139"/>
      <c r="AA81" s="140"/>
    </row>
    <row r="82" spans="1:27" s="19" customFormat="1" ht="29.25" customHeight="1" thickBot="1" x14ac:dyDescent="0.3">
      <c r="A82" s="44"/>
      <c r="B82" s="87">
        <f t="shared" ref="B82:B87" si="3">B81+1</f>
        <v>41</v>
      </c>
      <c r="C82" s="79" t="s">
        <v>56</v>
      </c>
      <c r="D82" s="246"/>
      <c r="E82" s="284" t="s">
        <v>16</v>
      </c>
      <c r="F82" s="18"/>
      <c r="G82" s="166"/>
      <c r="H82" s="230"/>
      <c r="I82" s="241"/>
      <c r="J82" s="265"/>
      <c r="K82" s="179"/>
      <c r="L82" s="142"/>
      <c r="M82" s="143"/>
      <c r="N82" s="144"/>
      <c r="O82" s="144"/>
      <c r="P82" s="142"/>
      <c r="Q82" s="143"/>
      <c r="R82" s="144"/>
      <c r="S82" s="144"/>
      <c r="T82" s="142"/>
      <c r="U82" s="143"/>
      <c r="V82" s="144"/>
      <c r="W82" s="144"/>
      <c r="X82" s="142"/>
      <c r="Y82" s="143"/>
      <c r="Z82" s="144"/>
      <c r="AA82" s="145"/>
    </row>
    <row r="83" spans="1:27" s="19" customFormat="1" ht="29.25" customHeight="1" thickBot="1" x14ac:dyDescent="0.3">
      <c r="A83" s="44"/>
      <c r="B83" s="87">
        <f t="shared" si="3"/>
        <v>42</v>
      </c>
      <c r="C83" s="79" t="s">
        <v>57</v>
      </c>
      <c r="D83" s="246"/>
      <c r="E83" s="284" t="s">
        <v>16</v>
      </c>
      <c r="F83" s="18"/>
      <c r="G83" s="166"/>
      <c r="H83" s="230"/>
      <c r="I83" s="241"/>
      <c r="J83" s="265"/>
      <c r="K83" s="179"/>
      <c r="L83" s="142"/>
      <c r="M83" s="143"/>
      <c r="N83" s="144"/>
      <c r="O83" s="144"/>
      <c r="P83" s="142"/>
      <c r="Q83" s="143"/>
      <c r="R83" s="144"/>
      <c r="S83" s="144"/>
      <c r="T83" s="142"/>
      <c r="U83" s="143"/>
      <c r="V83" s="144"/>
      <c r="W83" s="144"/>
      <c r="X83" s="142"/>
      <c r="Y83" s="143"/>
      <c r="Z83" s="144"/>
      <c r="AA83" s="145"/>
    </row>
    <row r="84" spans="1:27" s="19" customFormat="1" ht="29.25" customHeight="1" thickBot="1" x14ac:dyDescent="0.3">
      <c r="A84" s="44"/>
      <c r="B84" s="87">
        <f t="shared" si="3"/>
        <v>43</v>
      </c>
      <c r="C84" s="79" t="s">
        <v>58</v>
      </c>
      <c r="D84" s="246"/>
      <c r="E84" s="284" t="s">
        <v>16</v>
      </c>
      <c r="F84" s="18"/>
      <c r="G84" s="166"/>
      <c r="H84" s="230"/>
      <c r="I84" s="241"/>
      <c r="J84" s="265"/>
      <c r="K84" s="179"/>
      <c r="L84" s="142"/>
      <c r="M84" s="143"/>
      <c r="N84" s="144"/>
      <c r="O84" s="144"/>
      <c r="P84" s="142"/>
      <c r="Q84" s="143"/>
      <c r="R84" s="144"/>
      <c r="S84" s="144"/>
      <c r="T84" s="142"/>
      <c r="U84" s="143"/>
      <c r="V84" s="144"/>
      <c r="W84" s="144"/>
      <c r="X84" s="142"/>
      <c r="Y84" s="143"/>
      <c r="Z84" s="144"/>
      <c r="AA84" s="145"/>
    </row>
    <row r="85" spans="1:27" s="19" customFormat="1" ht="29.25" customHeight="1" thickBot="1" x14ac:dyDescent="0.3">
      <c r="A85" s="44"/>
      <c r="B85" s="87">
        <f t="shared" si="3"/>
        <v>44</v>
      </c>
      <c r="C85" s="79" t="s">
        <v>59</v>
      </c>
      <c r="D85" s="246"/>
      <c r="E85" s="284" t="s">
        <v>16</v>
      </c>
      <c r="F85" s="18"/>
      <c r="G85" s="166"/>
      <c r="H85" s="230"/>
      <c r="I85" s="241"/>
      <c r="J85" s="265"/>
      <c r="K85" s="179"/>
      <c r="L85" s="142"/>
      <c r="M85" s="143"/>
      <c r="N85" s="144"/>
      <c r="O85" s="144"/>
      <c r="P85" s="142"/>
      <c r="Q85" s="143"/>
      <c r="R85" s="144"/>
      <c r="S85" s="144"/>
      <c r="T85" s="142"/>
      <c r="U85" s="143"/>
      <c r="V85" s="144"/>
      <c r="W85" s="144"/>
      <c r="X85" s="142"/>
      <c r="Y85" s="143"/>
      <c r="Z85" s="144"/>
      <c r="AA85" s="145"/>
    </row>
    <row r="86" spans="1:27" s="19" customFormat="1" ht="29.25" customHeight="1" thickBot="1" x14ac:dyDescent="0.3">
      <c r="A86" s="44"/>
      <c r="B86" s="87">
        <f t="shared" si="3"/>
        <v>45</v>
      </c>
      <c r="C86" s="79" t="s">
        <v>93</v>
      </c>
      <c r="D86" s="246"/>
      <c r="E86" s="284" t="s">
        <v>16</v>
      </c>
      <c r="F86" s="18"/>
      <c r="G86" s="166"/>
      <c r="H86" s="230"/>
      <c r="I86" s="241"/>
      <c r="J86" s="265"/>
      <c r="K86" s="179"/>
      <c r="L86" s="142"/>
      <c r="M86" s="143"/>
      <c r="N86" s="144"/>
      <c r="O86" s="144"/>
      <c r="P86" s="142"/>
      <c r="Q86" s="143"/>
      <c r="R86" s="144"/>
      <c r="S86" s="144"/>
      <c r="T86" s="142"/>
      <c r="U86" s="143"/>
      <c r="V86" s="144"/>
      <c r="W86" s="144"/>
      <c r="X86" s="142"/>
      <c r="Y86" s="143"/>
      <c r="Z86" s="144"/>
      <c r="AA86" s="145"/>
    </row>
    <row r="87" spans="1:27" s="19" customFormat="1" ht="29.25" customHeight="1" thickBot="1" x14ac:dyDescent="0.3">
      <c r="A87" s="44"/>
      <c r="B87" s="87">
        <f t="shared" si="3"/>
        <v>46</v>
      </c>
      <c r="C87" s="80" t="s">
        <v>23</v>
      </c>
      <c r="D87" s="249"/>
      <c r="E87" s="72" t="s">
        <v>16</v>
      </c>
      <c r="F87" s="73"/>
      <c r="G87" s="168"/>
      <c r="H87" s="232"/>
      <c r="I87" s="299"/>
      <c r="J87" s="267"/>
      <c r="K87" s="180"/>
      <c r="L87" s="151"/>
      <c r="M87" s="152"/>
      <c r="N87" s="153"/>
      <c r="O87" s="153"/>
      <c r="P87" s="151"/>
      <c r="Q87" s="152"/>
      <c r="R87" s="153"/>
      <c r="S87" s="153"/>
      <c r="T87" s="151"/>
      <c r="U87" s="152"/>
      <c r="V87" s="153"/>
      <c r="W87" s="153"/>
      <c r="X87" s="151"/>
      <c r="Y87" s="152"/>
      <c r="Z87" s="153"/>
      <c r="AA87" s="154"/>
    </row>
    <row r="88" spans="1:27" s="20" customFormat="1" ht="19.5" customHeight="1" thickBot="1" x14ac:dyDescent="0.3">
      <c r="A88" s="306" t="s">
        <v>198</v>
      </c>
      <c r="B88" s="307"/>
      <c r="C88" s="307"/>
      <c r="D88" s="248"/>
      <c r="E88" s="203"/>
      <c r="F88" s="203"/>
      <c r="G88" s="203"/>
      <c r="H88" s="227"/>
      <c r="I88" s="227"/>
      <c r="J88" s="227"/>
      <c r="K88" s="22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9"/>
    </row>
    <row r="89" spans="1:27" s="19" customFormat="1" ht="29.25" customHeight="1" thickBot="1" x14ac:dyDescent="0.3">
      <c r="A89" s="44"/>
      <c r="B89" s="87">
        <f>B87+1</f>
        <v>47</v>
      </c>
      <c r="C89" s="77" t="s">
        <v>54</v>
      </c>
      <c r="D89" s="245"/>
      <c r="E89" s="69" t="s">
        <v>16</v>
      </c>
      <c r="F89" s="70"/>
      <c r="G89" s="165"/>
      <c r="H89" s="229"/>
      <c r="I89" s="298"/>
      <c r="J89" s="263"/>
      <c r="K89" s="178"/>
      <c r="L89" s="137"/>
      <c r="M89" s="138"/>
      <c r="N89" s="139"/>
      <c r="O89" s="139"/>
      <c r="P89" s="137"/>
      <c r="Q89" s="138"/>
      <c r="R89" s="139"/>
      <c r="S89" s="139"/>
      <c r="T89" s="137"/>
      <c r="U89" s="138"/>
      <c r="V89" s="139"/>
      <c r="W89" s="139"/>
      <c r="X89" s="137"/>
      <c r="Y89" s="138"/>
      <c r="Z89" s="139"/>
      <c r="AA89" s="140"/>
    </row>
    <row r="90" spans="1:27" s="19" customFormat="1" ht="29.25" customHeight="1" thickBot="1" x14ac:dyDescent="0.3">
      <c r="A90" s="44"/>
      <c r="B90" s="87">
        <f>B89+1</f>
        <v>48</v>
      </c>
      <c r="C90" s="79" t="s">
        <v>55</v>
      </c>
      <c r="D90" s="246"/>
      <c r="E90" s="32" t="s">
        <v>16</v>
      </c>
      <c r="F90" s="18"/>
      <c r="G90" s="166"/>
      <c r="H90" s="230"/>
      <c r="I90" s="241"/>
      <c r="J90" s="265"/>
      <c r="K90" s="179"/>
      <c r="L90" s="142"/>
      <c r="M90" s="143"/>
      <c r="N90" s="144"/>
      <c r="O90" s="144"/>
      <c r="P90" s="142"/>
      <c r="Q90" s="143"/>
      <c r="R90" s="144"/>
      <c r="S90" s="144"/>
      <c r="T90" s="142"/>
      <c r="U90" s="143"/>
      <c r="V90" s="144"/>
      <c r="W90" s="144"/>
      <c r="X90" s="142"/>
      <c r="Y90" s="143"/>
      <c r="Z90" s="144"/>
      <c r="AA90" s="145"/>
    </row>
    <row r="91" spans="1:27" s="19" customFormat="1" ht="29.25" customHeight="1" thickBot="1" x14ac:dyDescent="0.3">
      <c r="A91" s="44"/>
      <c r="B91" s="87">
        <f>B90+1</f>
        <v>49</v>
      </c>
      <c r="C91" s="79" t="s">
        <v>121</v>
      </c>
      <c r="D91" s="246"/>
      <c r="E91" s="32" t="s">
        <v>16</v>
      </c>
      <c r="F91" s="18"/>
      <c r="G91" s="166"/>
      <c r="H91" s="230"/>
      <c r="I91" s="241"/>
      <c r="J91" s="265"/>
      <c r="K91" s="179"/>
      <c r="L91" s="142"/>
      <c r="M91" s="143"/>
      <c r="N91" s="144"/>
      <c r="O91" s="144"/>
      <c r="P91" s="142"/>
      <c r="Q91" s="143"/>
      <c r="R91" s="144"/>
      <c r="S91" s="144"/>
      <c r="T91" s="142"/>
      <c r="U91" s="143"/>
      <c r="V91" s="144"/>
      <c r="W91" s="144"/>
      <c r="X91" s="142"/>
      <c r="Y91" s="143"/>
      <c r="Z91" s="144"/>
      <c r="AA91" s="145"/>
    </row>
    <row r="92" spans="1:27" s="19" customFormat="1" ht="29.25" customHeight="1" thickBot="1" x14ac:dyDescent="0.3">
      <c r="A92" s="44"/>
      <c r="B92" s="87">
        <f>B91+1</f>
        <v>50</v>
      </c>
      <c r="C92" s="79" t="s">
        <v>140</v>
      </c>
      <c r="D92" s="246"/>
      <c r="E92" s="32" t="s">
        <v>16</v>
      </c>
      <c r="F92" s="18"/>
      <c r="G92" s="166"/>
      <c r="H92" s="230"/>
      <c r="I92" s="241"/>
      <c r="J92" s="265"/>
      <c r="K92" s="179"/>
      <c r="L92" s="142"/>
      <c r="M92" s="143"/>
      <c r="N92" s="144"/>
      <c r="O92" s="144"/>
      <c r="P92" s="142"/>
      <c r="Q92" s="143"/>
      <c r="R92" s="144"/>
      <c r="S92" s="144"/>
      <c r="T92" s="142"/>
      <c r="U92" s="143"/>
      <c r="V92" s="144"/>
      <c r="W92" s="144"/>
      <c r="X92" s="142"/>
      <c r="Y92" s="143"/>
      <c r="Z92" s="144"/>
      <c r="AA92" s="145"/>
    </row>
    <row r="93" spans="1:27" s="19" customFormat="1" ht="29.25" customHeight="1" thickBot="1" x14ac:dyDescent="0.3">
      <c r="A93" s="44"/>
      <c r="B93" s="87">
        <f>B92+1</f>
        <v>51</v>
      </c>
      <c r="C93" s="80" t="s">
        <v>92</v>
      </c>
      <c r="D93" s="249"/>
      <c r="E93" s="72" t="s">
        <v>16</v>
      </c>
      <c r="F93" s="73"/>
      <c r="G93" s="168"/>
      <c r="H93" s="232"/>
      <c r="I93" s="299"/>
      <c r="J93" s="267"/>
      <c r="K93" s="180"/>
      <c r="L93" s="151"/>
      <c r="M93" s="152"/>
      <c r="N93" s="153"/>
      <c r="O93" s="153"/>
      <c r="P93" s="151"/>
      <c r="Q93" s="152"/>
      <c r="R93" s="153"/>
      <c r="S93" s="153"/>
      <c r="T93" s="151"/>
      <c r="U93" s="152"/>
      <c r="V93" s="153"/>
      <c r="W93" s="153"/>
      <c r="X93" s="151"/>
      <c r="Y93" s="152"/>
      <c r="Z93" s="153"/>
      <c r="AA93" s="154"/>
    </row>
    <row r="94" spans="1:27" s="20" customFormat="1" ht="19.5" customHeight="1" thickBot="1" x14ac:dyDescent="0.3">
      <c r="A94" s="306" t="s">
        <v>200</v>
      </c>
      <c r="B94" s="307"/>
      <c r="C94" s="307"/>
      <c r="D94" s="248"/>
      <c r="E94" s="203"/>
      <c r="F94" s="203"/>
      <c r="G94" s="203"/>
      <c r="H94" s="227"/>
      <c r="I94" s="227"/>
      <c r="J94" s="227"/>
      <c r="K94" s="22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9"/>
    </row>
    <row r="95" spans="1:27" s="19" customFormat="1" ht="30.75" customHeight="1" thickBot="1" x14ac:dyDescent="0.3">
      <c r="A95" s="44"/>
      <c r="B95" s="87">
        <f>B93+1</f>
        <v>52</v>
      </c>
      <c r="C95" s="77" t="s">
        <v>90</v>
      </c>
      <c r="D95" s="245"/>
      <c r="E95" s="69" t="s">
        <v>16</v>
      </c>
      <c r="F95" s="70"/>
      <c r="G95" s="165"/>
      <c r="H95" s="229"/>
      <c r="I95" s="298"/>
      <c r="J95" s="263"/>
      <c r="K95" s="178"/>
      <c r="L95" s="137"/>
      <c r="M95" s="138"/>
      <c r="N95" s="139"/>
      <c r="O95" s="139"/>
      <c r="P95" s="137"/>
      <c r="Q95" s="138"/>
      <c r="R95" s="139"/>
      <c r="S95" s="139"/>
      <c r="T95" s="137"/>
      <c r="U95" s="138"/>
      <c r="V95" s="139"/>
      <c r="W95" s="139"/>
      <c r="X95" s="137"/>
      <c r="Y95" s="138"/>
      <c r="Z95" s="139"/>
      <c r="AA95" s="140"/>
    </row>
    <row r="96" spans="1:27" s="19" customFormat="1" ht="30" customHeight="1" thickBot="1" x14ac:dyDescent="0.3">
      <c r="A96" s="44"/>
      <c r="B96" s="87">
        <f>B95+1</f>
        <v>53</v>
      </c>
      <c r="C96" s="79" t="s">
        <v>138</v>
      </c>
      <c r="D96" s="246"/>
      <c r="E96" s="32" t="s">
        <v>16</v>
      </c>
      <c r="F96" s="18"/>
      <c r="G96" s="166"/>
      <c r="H96" s="230"/>
      <c r="I96" s="241"/>
      <c r="J96" s="265"/>
      <c r="K96" s="179"/>
      <c r="L96" s="142"/>
      <c r="M96" s="143"/>
      <c r="N96" s="144"/>
      <c r="O96" s="144"/>
      <c r="P96" s="142"/>
      <c r="Q96" s="143"/>
      <c r="R96" s="144"/>
      <c r="S96" s="144"/>
      <c r="T96" s="142"/>
      <c r="U96" s="143"/>
      <c r="V96" s="144"/>
      <c r="W96" s="144"/>
      <c r="X96" s="142"/>
      <c r="Y96" s="143"/>
      <c r="Z96" s="144"/>
      <c r="AA96" s="145"/>
    </row>
    <row r="97" spans="1:27" s="19" customFormat="1" ht="30" customHeight="1" thickBot="1" x14ac:dyDescent="0.3">
      <c r="A97" s="44"/>
      <c r="B97" s="87">
        <f>B96+1</f>
        <v>54</v>
      </c>
      <c r="C97" s="79" t="s">
        <v>91</v>
      </c>
      <c r="D97" s="246"/>
      <c r="E97" s="32" t="s">
        <v>16</v>
      </c>
      <c r="F97" s="18"/>
      <c r="G97" s="166"/>
      <c r="H97" s="230"/>
      <c r="I97" s="241"/>
      <c r="J97" s="265"/>
      <c r="K97" s="179"/>
      <c r="L97" s="142"/>
      <c r="M97" s="143"/>
      <c r="N97" s="144"/>
      <c r="O97" s="144"/>
      <c r="P97" s="142"/>
      <c r="Q97" s="143"/>
      <c r="R97" s="144"/>
      <c r="S97" s="144"/>
      <c r="T97" s="142"/>
      <c r="U97" s="143"/>
      <c r="V97" s="144"/>
      <c r="W97" s="144"/>
      <c r="X97" s="142"/>
      <c r="Y97" s="143"/>
      <c r="Z97" s="144"/>
      <c r="AA97" s="145"/>
    </row>
    <row r="98" spans="1:27" s="11" customFormat="1" ht="51.75" customHeight="1" thickBot="1" x14ac:dyDescent="0.4">
      <c r="A98" s="76"/>
      <c r="B98" s="55" t="s">
        <v>116</v>
      </c>
      <c r="C98" s="56" t="s">
        <v>111</v>
      </c>
      <c r="D98" s="57" t="s">
        <v>117</v>
      </c>
      <c r="E98" s="58" t="s">
        <v>108</v>
      </c>
      <c r="F98" s="59" t="s">
        <v>147</v>
      </c>
      <c r="G98" s="60" t="s">
        <v>188</v>
      </c>
      <c r="H98" s="235" t="s">
        <v>24</v>
      </c>
      <c r="I98" s="305" t="s">
        <v>232</v>
      </c>
      <c r="J98" s="105" t="s">
        <v>124</v>
      </c>
      <c r="K98" s="105" t="s">
        <v>186</v>
      </c>
      <c r="L98" s="107" t="s">
        <v>124</v>
      </c>
      <c r="M98" s="108" t="s">
        <v>191</v>
      </c>
      <c r="N98" s="108" t="s">
        <v>192</v>
      </c>
      <c r="O98" s="108" t="s">
        <v>193</v>
      </c>
      <c r="P98" s="107" t="s">
        <v>124</v>
      </c>
      <c r="Q98" s="108" t="s">
        <v>191</v>
      </c>
      <c r="R98" s="108" t="s">
        <v>192</v>
      </c>
      <c r="S98" s="108" t="s">
        <v>193</v>
      </c>
      <c r="T98" s="107" t="s">
        <v>124</v>
      </c>
      <c r="U98" s="108" t="s">
        <v>191</v>
      </c>
      <c r="V98" s="108" t="s">
        <v>192</v>
      </c>
      <c r="W98" s="108" t="s">
        <v>193</v>
      </c>
      <c r="X98" s="107" t="s">
        <v>124</v>
      </c>
      <c r="Y98" s="108" t="s">
        <v>191</v>
      </c>
      <c r="Z98" s="108" t="s">
        <v>192</v>
      </c>
      <c r="AA98" s="108" t="s">
        <v>193</v>
      </c>
    </row>
    <row r="99" spans="1:27" s="19" customFormat="1" ht="30" customHeight="1" thickBot="1" x14ac:dyDescent="0.3">
      <c r="A99" s="44"/>
      <c r="B99" s="87">
        <f>B97+1</f>
        <v>55</v>
      </c>
      <c r="C99" s="79" t="s">
        <v>143</v>
      </c>
      <c r="D99" s="246"/>
      <c r="E99" s="32" t="s">
        <v>16</v>
      </c>
      <c r="F99" s="18"/>
      <c r="G99" s="166"/>
      <c r="H99" s="230"/>
      <c r="I99" s="241"/>
      <c r="J99" s="265"/>
      <c r="K99" s="179"/>
      <c r="L99" s="142"/>
      <c r="M99" s="143"/>
      <c r="N99" s="144"/>
      <c r="O99" s="144"/>
      <c r="P99" s="142"/>
      <c r="Q99" s="143"/>
      <c r="R99" s="144"/>
      <c r="S99" s="144"/>
      <c r="T99" s="142"/>
      <c r="U99" s="143"/>
      <c r="V99" s="144"/>
      <c r="W99" s="144"/>
      <c r="X99" s="142"/>
      <c r="Y99" s="143"/>
      <c r="Z99" s="144"/>
      <c r="AA99" s="145"/>
    </row>
    <row r="100" spans="1:27" s="19" customFormat="1" ht="30" customHeight="1" thickBot="1" x14ac:dyDescent="0.3">
      <c r="A100" s="44"/>
      <c r="B100" s="87">
        <f>B99+1</f>
        <v>56</v>
      </c>
      <c r="C100" s="92" t="s">
        <v>144</v>
      </c>
      <c r="D100" s="246"/>
      <c r="E100" s="32" t="s">
        <v>16</v>
      </c>
      <c r="F100" s="18"/>
      <c r="G100" s="166"/>
      <c r="H100" s="230"/>
      <c r="I100" s="241"/>
      <c r="J100" s="265"/>
      <c r="K100" s="179"/>
      <c r="L100" s="142"/>
      <c r="M100" s="143"/>
      <c r="N100" s="144"/>
      <c r="O100" s="144"/>
      <c r="P100" s="142"/>
      <c r="Q100" s="143"/>
      <c r="R100" s="144"/>
      <c r="S100" s="144"/>
      <c r="T100" s="142"/>
      <c r="U100" s="143"/>
      <c r="V100" s="144"/>
      <c r="W100" s="144"/>
      <c r="X100" s="142"/>
      <c r="Y100" s="143"/>
      <c r="Z100" s="144"/>
      <c r="AA100" s="145"/>
    </row>
    <row r="101" spans="1:27" s="19" customFormat="1" ht="30" customHeight="1" thickBot="1" x14ac:dyDescent="0.3">
      <c r="A101" s="44"/>
      <c r="B101" s="87">
        <f>B100+1</f>
        <v>57</v>
      </c>
      <c r="C101" s="81" t="s">
        <v>137</v>
      </c>
      <c r="D101" s="250"/>
      <c r="E101" s="74" t="s">
        <v>16</v>
      </c>
      <c r="F101" s="75"/>
      <c r="G101" s="173"/>
      <c r="H101" s="237"/>
      <c r="I101" s="303"/>
      <c r="J101" s="268"/>
      <c r="K101" s="181"/>
      <c r="L101" s="159"/>
      <c r="M101" s="160"/>
      <c r="N101" s="161"/>
      <c r="O101" s="161"/>
      <c r="P101" s="159"/>
      <c r="Q101" s="160"/>
      <c r="R101" s="161"/>
      <c r="S101" s="161"/>
      <c r="T101" s="159"/>
      <c r="U101" s="160"/>
      <c r="V101" s="161"/>
      <c r="W101" s="161"/>
      <c r="X101" s="159"/>
      <c r="Y101" s="160"/>
      <c r="Z101" s="161"/>
      <c r="AA101" s="162"/>
    </row>
    <row r="102" spans="1:27" s="20" customFormat="1" ht="19.5" customHeight="1" thickBot="1" x14ac:dyDescent="0.3">
      <c r="A102" s="306" t="s">
        <v>201</v>
      </c>
      <c r="B102" s="307"/>
      <c r="C102" s="307"/>
      <c r="D102" s="248"/>
      <c r="E102" s="203"/>
      <c r="F102" s="203"/>
      <c r="G102" s="203"/>
      <c r="H102" s="227"/>
      <c r="I102" s="227"/>
      <c r="J102" s="227"/>
      <c r="K102" s="22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9"/>
    </row>
    <row r="103" spans="1:27" s="19" customFormat="1" ht="30.75" customHeight="1" thickBot="1" x14ac:dyDescent="0.3">
      <c r="A103" s="44"/>
      <c r="B103" s="87">
        <f>B101+1</f>
        <v>58</v>
      </c>
      <c r="C103" s="77" t="s">
        <v>90</v>
      </c>
      <c r="D103" s="245"/>
      <c r="E103" s="69" t="s">
        <v>16</v>
      </c>
      <c r="F103" s="70"/>
      <c r="G103" s="165"/>
      <c r="H103" s="229"/>
      <c r="I103" s="298"/>
      <c r="J103" s="263"/>
      <c r="K103" s="178"/>
      <c r="L103" s="137"/>
      <c r="M103" s="138"/>
      <c r="N103" s="139"/>
      <c r="O103" s="139"/>
      <c r="P103" s="137"/>
      <c r="Q103" s="138"/>
      <c r="R103" s="139"/>
      <c r="S103" s="139"/>
      <c r="T103" s="137"/>
      <c r="U103" s="138"/>
      <c r="V103" s="139"/>
      <c r="W103" s="139"/>
      <c r="X103" s="137"/>
      <c r="Y103" s="138"/>
      <c r="Z103" s="139"/>
      <c r="AA103" s="140"/>
    </row>
    <row r="104" spans="1:27" s="19" customFormat="1" ht="30.75" customHeight="1" thickBot="1" x14ac:dyDescent="0.3">
      <c r="A104" s="44"/>
      <c r="B104" s="87">
        <f>B103+1</f>
        <v>59</v>
      </c>
      <c r="C104" s="79" t="s">
        <v>138</v>
      </c>
      <c r="D104" s="246"/>
      <c r="E104" s="32" t="s">
        <v>16</v>
      </c>
      <c r="F104" s="18"/>
      <c r="G104" s="166"/>
      <c r="H104" s="230"/>
      <c r="I104" s="241"/>
      <c r="J104" s="265"/>
      <c r="K104" s="179"/>
      <c r="L104" s="142"/>
      <c r="M104" s="143"/>
      <c r="N104" s="144"/>
      <c r="O104" s="144"/>
      <c r="P104" s="142"/>
      <c r="Q104" s="143"/>
      <c r="R104" s="144"/>
      <c r="S104" s="144"/>
      <c r="T104" s="142"/>
      <c r="U104" s="143"/>
      <c r="V104" s="144"/>
      <c r="W104" s="144"/>
      <c r="X104" s="142"/>
      <c r="Y104" s="143"/>
      <c r="Z104" s="144"/>
      <c r="AA104" s="145"/>
    </row>
    <row r="105" spans="1:27" s="19" customFormat="1" ht="30.75" customHeight="1" thickBot="1" x14ac:dyDescent="0.3">
      <c r="A105" s="44"/>
      <c r="B105" s="87">
        <f t="shared" ref="B105:B108" si="4">B104+1</f>
        <v>60</v>
      </c>
      <c r="C105" s="79" t="s">
        <v>91</v>
      </c>
      <c r="D105" s="246"/>
      <c r="E105" s="32" t="s">
        <v>16</v>
      </c>
      <c r="F105" s="18"/>
      <c r="G105" s="166"/>
      <c r="H105" s="230"/>
      <c r="I105" s="241"/>
      <c r="J105" s="265"/>
      <c r="K105" s="179"/>
      <c r="L105" s="142"/>
      <c r="M105" s="143"/>
      <c r="N105" s="144"/>
      <c r="O105" s="144"/>
      <c r="P105" s="142"/>
      <c r="Q105" s="143"/>
      <c r="R105" s="144"/>
      <c r="S105" s="144"/>
      <c r="T105" s="142"/>
      <c r="U105" s="143"/>
      <c r="V105" s="144"/>
      <c r="W105" s="144"/>
      <c r="X105" s="142"/>
      <c r="Y105" s="143"/>
      <c r="Z105" s="144"/>
      <c r="AA105" s="145"/>
    </row>
    <row r="106" spans="1:27" s="19" customFormat="1" ht="30.75" customHeight="1" thickBot="1" x14ac:dyDescent="0.3">
      <c r="A106" s="44"/>
      <c r="B106" s="87">
        <f t="shared" si="4"/>
        <v>61</v>
      </c>
      <c r="C106" s="92" t="s">
        <v>143</v>
      </c>
      <c r="D106" s="246"/>
      <c r="E106" s="32" t="s">
        <v>16</v>
      </c>
      <c r="F106" s="18"/>
      <c r="G106" s="166"/>
      <c r="H106" s="230"/>
      <c r="I106" s="241"/>
      <c r="J106" s="265"/>
      <c r="K106" s="179"/>
      <c r="L106" s="142"/>
      <c r="M106" s="143"/>
      <c r="N106" s="144"/>
      <c r="O106" s="144"/>
      <c r="P106" s="142"/>
      <c r="Q106" s="143"/>
      <c r="R106" s="144"/>
      <c r="S106" s="144"/>
      <c r="T106" s="142"/>
      <c r="U106" s="143"/>
      <c r="V106" s="144"/>
      <c r="W106" s="144"/>
      <c r="X106" s="142"/>
      <c r="Y106" s="143"/>
      <c r="Z106" s="144"/>
      <c r="AA106" s="145"/>
    </row>
    <row r="107" spans="1:27" s="19" customFormat="1" ht="30.75" customHeight="1" thickBot="1" x14ac:dyDescent="0.3">
      <c r="A107" s="44"/>
      <c r="B107" s="87">
        <f t="shared" si="4"/>
        <v>62</v>
      </c>
      <c r="C107" s="78" t="s">
        <v>144</v>
      </c>
      <c r="D107" s="247"/>
      <c r="E107" s="33" t="s">
        <v>16</v>
      </c>
      <c r="F107" s="21"/>
      <c r="G107" s="167"/>
      <c r="H107" s="231"/>
      <c r="I107" s="298"/>
      <c r="J107" s="263"/>
      <c r="K107" s="182"/>
      <c r="L107" s="142"/>
      <c r="M107" s="143"/>
      <c r="N107" s="144"/>
      <c r="O107" s="144"/>
      <c r="P107" s="142"/>
      <c r="Q107" s="143"/>
      <c r="R107" s="144"/>
      <c r="S107" s="144"/>
      <c r="T107" s="142"/>
      <c r="U107" s="143"/>
      <c r="V107" s="144"/>
      <c r="W107" s="144"/>
      <c r="X107" s="142"/>
      <c r="Y107" s="143"/>
      <c r="Z107" s="144"/>
      <c r="AA107" s="145"/>
    </row>
    <row r="108" spans="1:27" s="19" customFormat="1" ht="30.75" customHeight="1" thickBot="1" x14ac:dyDescent="0.3">
      <c r="A108" s="44"/>
      <c r="B108" s="87">
        <f t="shared" si="4"/>
        <v>63</v>
      </c>
      <c r="C108" s="79" t="s">
        <v>137</v>
      </c>
      <c r="D108" s="246"/>
      <c r="E108" s="32" t="s">
        <v>16</v>
      </c>
      <c r="F108" s="18"/>
      <c r="G108" s="166"/>
      <c r="H108" s="230"/>
      <c r="I108" s="241"/>
      <c r="J108" s="265"/>
      <c r="K108" s="179"/>
      <c r="L108" s="142"/>
      <c r="M108" s="143"/>
      <c r="N108" s="144"/>
      <c r="O108" s="144"/>
      <c r="P108" s="142"/>
      <c r="Q108" s="143"/>
      <c r="R108" s="144"/>
      <c r="S108" s="144"/>
      <c r="T108" s="142"/>
      <c r="U108" s="143"/>
      <c r="V108" s="144"/>
      <c r="W108" s="144"/>
      <c r="X108" s="142"/>
      <c r="Y108" s="143"/>
      <c r="Z108" s="144"/>
      <c r="AA108" s="145"/>
    </row>
    <row r="109" spans="1:27" s="20" customFormat="1" ht="19.5" customHeight="1" thickBot="1" x14ac:dyDescent="0.3">
      <c r="A109" s="306" t="s">
        <v>202</v>
      </c>
      <c r="B109" s="307"/>
      <c r="C109" s="307"/>
      <c r="D109" s="248"/>
      <c r="E109" s="203"/>
      <c r="F109" s="203"/>
      <c r="G109" s="203"/>
      <c r="H109" s="227"/>
      <c r="I109" s="227"/>
      <c r="J109" s="227"/>
      <c r="K109" s="22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9"/>
    </row>
    <row r="110" spans="1:27" s="19" customFormat="1" ht="30" customHeight="1" thickBot="1" x14ac:dyDescent="0.3">
      <c r="A110" s="44"/>
      <c r="B110" s="87">
        <f>B108+1</f>
        <v>64</v>
      </c>
      <c r="C110" s="77" t="s">
        <v>90</v>
      </c>
      <c r="D110" s="245"/>
      <c r="E110" s="33" t="s">
        <v>16</v>
      </c>
      <c r="F110" s="70"/>
      <c r="G110" s="165"/>
      <c r="H110" s="229"/>
      <c r="I110" s="298"/>
      <c r="J110" s="263"/>
      <c r="K110" s="178"/>
      <c r="L110" s="137"/>
      <c r="M110" s="138"/>
      <c r="N110" s="139"/>
      <c r="O110" s="139"/>
      <c r="P110" s="137"/>
      <c r="Q110" s="138"/>
      <c r="R110" s="139"/>
      <c r="S110" s="139"/>
      <c r="T110" s="137"/>
      <c r="U110" s="138"/>
      <c r="V110" s="139"/>
      <c r="W110" s="139"/>
      <c r="X110" s="137"/>
      <c r="Y110" s="138"/>
      <c r="Z110" s="139"/>
      <c r="AA110" s="140"/>
    </row>
    <row r="111" spans="1:27" s="19" customFormat="1" ht="30" customHeight="1" thickBot="1" x14ac:dyDescent="0.3">
      <c r="A111" s="44"/>
      <c r="B111" s="87">
        <f>B110+1</f>
        <v>65</v>
      </c>
      <c r="C111" s="79" t="s">
        <v>138</v>
      </c>
      <c r="D111" s="246"/>
      <c r="E111" s="33" t="s">
        <v>16</v>
      </c>
      <c r="F111" s="18"/>
      <c r="G111" s="166"/>
      <c r="H111" s="230"/>
      <c r="I111" s="241"/>
      <c r="J111" s="265"/>
      <c r="K111" s="179"/>
      <c r="L111" s="142"/>
      <c r="M111" s="143"/>
      <c r="N111" s="144"/>
      <c r="O111" s="144"/>
      <c r="P111" s="142"/>
      <c r="Q111" s="143"/>
      <c r="R111" s="144"/>
      <c r="S111" s="144"/>
      <c r="T111" s="142"/>
      <c r="U111" s="143"/>
      <c r="V111" s="144"/>
      <c r="W111" s="144"/>
      <c r="X111" s="142"/>
      <c r="Y111" s="143"/>
      <c r="Z111" s="144"/>
      <c r="AA111" s="145"/>
    </row>
    <row r="112" spans="1:27" s="19" customFormat="1" ht="30" customHeight="1" thickBot="1" x14ac:dyDescent="0.3">
      <c r="A112" s="44"/>
      <c r="B112" s="87">
        <f t="shared" ref="B112:B115" si="5">B111+1</f>
        <v>66</v>
      </c>
      <c r="C112" s="79" t="s">
        <v>91</v>
      </c>
      <c r="D112" s="246"/>
      <c r="E112" s="33" t="s">
        <v>16</v>
      </c>
      <c r="F112" s="18"/>
      <c r="G112" s="166"/>
      <c r="H112" s="230"/>
      <c r="I112" s="241"/>
      <c r="J112" s="265"/>
      <c r="K112" s="179"/>
      <c r="L112" s="142"/>
      <c r="M112" s="143"/>
      <c r="N112" s="144"/>
      <c r="O112" s="144"/>
      <c r="P112" s="142"/>
      <c r="Q112" s="143"/>
      <c r="R112" s="144"/>
      <c r="S112" s="144"/>
      <c r="T112" s="142"/>
      <c r="U112" s="143"/>
      <c r="V112" s="144"/>
      <c r="W112" s="144"/>
      <c r="X112" s="142"/>
      <c r="Y112" s="143"/>
      <c r="Z112" s="144"/>
      <c r="AA112" s="145"/>
    </row>
    <row r="113" spans="1:27" s="19" customFormat="1" ht="30" customHeight="1" thickBot="1" x14ac:dyDescent="0.3">
      <c r="A113" s="44"/>
      <c r="B113" s="87">
        <f t="shared" si="5"/>
        <v>67</v>
      </c>
      <c r="C113" s="79" t="s">
        <v>143</v>
      </c>
      <c r="D113" s="246"/>
      <c r="E113" s="33" t="s">
        <v>16</v>
      </c>
      <c r="F113" s="18"/>
      <c r="G113" s="166"/>
      <c r="H113" s="230"/>
      <c r="I113" s="241"/>
      <c r="J113" s="265"/>
      <c r="K113" s="179"/>
      <c r="L113" s="142"/>
      <c r="M113" s="143"/>
      <c r="N113" s="144"/>
      <c r="O113" s="144"/>
      <c r="P113" s="142"/>
      <c r="Q113" s="143"/>
      <c r="R113" s="144"/>
      <c r="S113" s="144"/>
      <c r="T113" s="142"/>
      <c r="U113" s="143"/>
      <c r="V113" s="144"/>
      <c r="W113" s="144"/>
      <c r="X113" s="142"/>
      <c r="Y113" s="143"/>
      <c r="Z113" s="144"/>
      <c r="AA113" s="145"/>
    </row>
    <row r="114" spans="1:27" s="19" customFormat="1" ht="30" customHeight="1" thickBot="1" x14ac:dyDescent="0.3">
      <c r="A114" s="44"/>
      <c r="B114" s="87">
        <f t="shared" si="5"/>
        <v>68</v>
      </c>
      <c r="C114" s="79" t="s">
        <v>144</v>
      </c>
      <c r="D114" s="246"/>
      <c r="E114" s="33" t="s">
        <v>16</v>
      </c>
      <c r="F114" s="18"/>
      <c r="G114" s="166"/>
      <c r="H114" s="230"/>
      <c r="I114" s="241"/>
      <c r="J114" s="265"/>
      <c r="K114" s="179"/>
      <c r="L114" s="142"/>
      <c r="M114" s="143"/>
      <c r="N114" s="144"/>
      <c r="O114" s="144"/>
      <c r="P114" s="142"/>
      <c r="Q114" s="143"/>
      <c r="R114" s="144"/>
      <c r="S114" s="144"/>
      <c r="T114" s="142"/>
      <c r="U114" s="143"/>
      <c r="V114" s="144"/>
      <c r="W114" s="144"/>
      <c r="X114" s="142"/>
      <c r="Y114" s="143"/>
      <c r="Z114" s="144"/>
      <c r="AA114" s="145"/>
    </row>
    <row r="115" spans="1:27" s="19" customFormat="1" ht="30" customHeight="1" thickBot="1" x14ac:dyDescent="0.3">
      <c r="A115" s="44"/>
      <c r="B115" s="87">
        <f t="shared" si="5"/>
        <v>69</v>
      </c>
      <c r="C115" s="80" t="s">
        <v>137</v>
      </c>
      <c r="D115" s="249"/>
      <c r="E115" s="33" t="s">
        <v>16</v>
      </c>
      <c r="F115" s="73"/>
      <c r="G115" s="168"/>
      <c r="H115" s="232"/>
      <c r="I115" s="299"/>
      <c r="J115" s="267"/>
      <c r="K115" s="180"/>
      <c r="L115" s="151"/>
      <c r="M115" s="152"/>
      <c r="N115" s="153"/>
      <c r="O115" s="153"/>
      <c r="P115" s="151"/>
      <c r="Q115" s="152"/>
      <c r="R115" s="153"/>
      <c r="S115" s="153"/>
      <c r="T115" s="151"/>
      <c r="U115" s="152"/>
      <c r="V115" s="153"/>
      <c r="W115" s="153"/>
      <c r="X115" s="151"/>
      <c r="Y115" s="152"/>
      <c r="Z115" s="153"/>
      <c r="AA115" s="154"/>
    </row>
    <row r="116" spans="1:27" s="20" customFormat="1" ht="19.5" customHeight="1" thickBot="1" x14ac:dyDescent="0.3">
      <c r="A116" s="306" t="s">
        <v>203</v>
      </c>
      <c r="B116" s="307"/>
      <c r="C116" s="307"/>
      <c r="D116" s="248"/>
      <c r="E116" s="203"/>
      <c r="F116" s="203"/>
      <c r="G116" s="203"/>
      <c r="H116" s="227"/>
      <c r="I116" s="227"/>
      <c r="J116" s="227"/>
      <c r="K116" s="22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9"/>
    </row>
    <row r="117" spans="1:27" s="19" customFormat="1" ht="30" customHeight="1" thickBot="1" x14ac:dyDescent="0.3">
      <c r="A117" s="44"/>
      <c r="B117" s="87">
        <f>B115+1</f>
        <v>70</v>
      </c>
      <c r="C117" s="77" t="s">
        <v>90</v>
      </c>
      <c r="D117" s="245"/>
      <c r="E117" s="33" t="s">
        <v>16</v>
      </c>
      <c r="F117" s="70"/>
      <c r="G117" s="165"/>
      <c r="H117" s="229"/>
      <c r="I117" s="298"/>
      <c r="J117" s="263"/>
      <c r="K117" s="178"/>
      <c r="L117" s="137"/>
      <c r="M117" s="138"/>
      <c r="N117" s="139"/>
      <c r="O117" s="139"/>
      <c r="P117" s="137"/>
      <c r="Q117" s="138"/>
      <c r="R117" s="139"/>
      <c r="S117" s="139"/>
      <c r="T117" s="137"/>
      <c r="U117" s="138"/>
      <c r="V117" s="139"/>
      <c r="W117" s="139"/>
      <c r="X117" s="137"/>
      <c r="Y117" s="138"/>
      <c r="Z117" s="139"/>
      <c r="AA117" s="140"/>
    </row>
    <row r="118" spans="1:27" s="19" customFormat="1" ht="30" customHeight="1" thickBot="1" x14ac:dyDescent="0.3">
      <c r="A118" s="44"/>
      <c r="B118" s="87">
        <f>B117+1</f>
        <v>71</v>
      </c>
      <c r="C118" s="79" t="s">
        <v>138</v>
      </c>
      <c r="D118" s="246"/>
      <c r="E118" s="33" t="s">
        <v>16</v>
      </c>
      <c r="F118" s="18"/>
      <c r="G118" s="166"/>
      <c r="H118" s="230"/>
      <c r="I118" s="241"/>
      <c r="J118" s="265"/>
      <c r="K118" s="179"/>
      <c r="L118" s="142"/>
      <c r="M118" s="143"/>
      <c r="N118" s="144"/>
      <c r="O118" s="144"/>
      <c r="P118" s="142"/>
      <c r="Q118" s="143"/>
      <c r="R118" s="144"/>
      <c r="S118" s="144"/>
      <c r="T118" s="142"/>
      <c r="U118" s="143"/>
      <c r="V118" s="144"/>
      <c r="W118" s="144"/>
      <c r="X118" s="142"/>
      <c r="Y118" s="143"/>
      <c r="Z118" s="144"/>
      <c r="AA118" s="145"/>
    </row>
    <row r="119" spans="1:27" s="19" customFormat="1" ht="30" customHeight="1" thickBot="1" x14ac:dyDescent="0.3">
      <c r="A119" s="44"/>
      <c r="B119" s="87">
        <f t="shared" ref="B119:B122" si="6">B118+1</f>
        <v>72</v>
      </c>
      <c r="C119" s="79" t="s">
        <v>91</v>
      </c>
      <c r="D119" s="246"/>
      <c r="E119" s="33" t="s">
        <v>16</v>
      </c>
      <c r="F119" s="18"/>
      <c r="G119" s="166"/>
      <c r="H119" s="230"/>
      <c r="I119" s="241"/>
      <c r="J119" s="265"/>
      <c r="K119" s="179"/>
      <c r="L119" s="142"/>
      <c r="M119" s="143"/>
      <c r="N119" s="144"/>
      <c r="O119" s="144"/>
      <c r="P119" s="142"/>
      <c r="Q119" s="143"/>
      <c r="R119" s="144"/>
      <c r="S119" s="144"/>
      <c r="T119" s="142"/>
      <c r="U119" s="143"/>
      <c r="V119" s="144"/>
      <c r="W119" s="144"/>
      <c r="X119" s="142"/>
      <c r="Y119" s="143"/>
      <c r="Z119" s="144"/>
      <c r="AA119" s="145"/>
    </row>
    <row r="120" spans="1:27" s="19" customFormat="1" ht="30" customHeight="1" thickBot="1" x14ac:dyDescent="0.3">
      <c r="A120" s="44"/>
      <c r="B120" s="87">
        <f t="shared" si="6"/>
        <v>73</v>
      </c>
      <c r="C120" s="79" t="s">
        <v>143</v>
      </c>
      <c r="D120" s="246"/>
      <c r="E120" s="33" t="s">
        <v>16</v>
      </c>
      <c r="F120" s="18"/>
      <c r="G120" s="166"/>
      <c r="H120" s="230"/>
      <c r="I120" s="241"/>
      <c r="J120" s="265"/>
      <c r="K120" s="179"/>
      <c r="L120" s="142"/>
      <c r="M120" s="143"/>
      <c r="N120" s="144"/>
      <c r="O120" s="144"/>
      <c r="P120" s="142"/>
      <c r="Q120" s="143"/>
      <c r="R120" s="144"/>
      <c r="S120" s="144"/>
      <c r="T120" s="142"/>
      <c r="U120" s="143"/>
      <c r="V120" s="144"/>
      <c r="W120" s="144"/>
      <c r="X120" s="142"/>
      <c r="Y120" s="143"/>
      <c r="Z120" s="144"/>
      <c r="AA120" s="145"/>
    </row>
    <row r="121" spans="1:27" s="19" customFormat="1" ht="30" customHeight="1" thickBot="1" x14ac:dyDescent="0.3">
      <c r="A121" s="44"/>
      <c r="B121" s="87">
        <f t="shared" si="6"/>
        <v>74</v>
      </c>
      <c r="C121" s="79" t="s">
        <v>144</v>
      </c>
      <c r="D121" s="246"/>
      <c r="E121" s="33" t="s">
        <v>16</v>
      </c>
      <c r="F121" s="18"/>
      <c r="G121" s="166"/>
      <c r="H121" s="230"/>
      <c r="I121" s="241"/>
      <c r="J121" s="265"/>
      <c r="K121" s="179"/>
      <c r="L121" s="142"/>
      <c r="M121" s="143"/>
      <c r="N121" s="144"/>
      <c r="O121" s="144"/>
      <c r="P121" s="142"/>
      <c r="Q121" s="143"/>
      <c r="R121" s="144"/>
      <c r="S121" s="144"/>
      <c r="T121" s="142"/>
      <c r="U121" s="143"/>
      <c r="V121" s="144"/>
      <c r="W121" s="144"/>
      <c r="X121" s="142"/>
      <c r="Y121" s="143"/>
      <c r="Z121" s="144"/>
      <c r="AA121" s="145"/>
    </row>
    <row r="122" spans="1:27" s="19" customFormat="1" ht="30" customHeight="1" thickBot="1" x14ac:dyDescent="0.3">
      <c r="A122" s="44"/>
      <c r="B122" s="87">
        <f t="shared" si="6"/>
        <v>75</v>
      </c>
      <c r="C122" s="80" t="s">
        <v>137</v>
      </c>
      <c r="D122" s="249"/>
      <c r="E122" s="33" t="s">
        <v>16</v>
      </c>
      <c r="F122" s="73"/>
      <c r="G122" s="168"/>
      <c r="H122" s="232"/>
      <c r="I122" s="299"/>
      <c r="J122" s="267"/>
      <c r="K122" s="180"/>
      <c r="L122" s="151"/>
      <c r="M122" s="152"/>
      <c r="N122" s="153"/>
      <c r="O122" s="153"/>
      <c r="P122" s="151"/>
      <c r="Q122" s="152"/>
      <c r="R122" s="153"/>
      <c r="S122" s="153"/>
      <c r="T122" s="151"/>
      <c r="U122" s="152"/>
      <c r="V122" s="153"/>
      <c r="W122" s="153"/>
      <c r="X122" s="151"/>
      <c r="Y122" s="152"/>
      <c r="Z122" s="153"/>
      <c r="AA122" s="154"/>
    </row>
    <row r="123" spans="1:27" s="20" customFormat="1" ht="19.5" customHeight="1" thickBot="1" x14ac:dyDescent="0.3">
      <c r="A123" s="202" t="s">
        <v>60</v>
      </c>
      <c r="B123" s="203"/>
      <c r="C123" s="203"/>
      <c r="D123" s="248"/>
      <c r="E123" s="203"/>
      <c r="F123" s="203"/>
      <c r="G123" s="203"/>
      <c r="H123" s="227"/>
      <c r="I123" s="227"/>
      <c r="J123" s="227"/>
      <c r="K123" s="22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9"/>
    </row>
    <row r="124" spans="1:27" s="19" customFormat="1" ht="30" customHeight="1" thickBot="1" x14ac:dyDescent="0.3">
      <c r="A124" s="44"/>
      <c r="B124" s="87">
        <f>B122+1</f>
        <v>76</v>
      </c>
      <c r="C124" s="78" t="s">
        <v>61</v>
      </c>
      <c r="D124" s="247"/>
      <c r="E124" s="33" t="s">
        <v>16</v>
      </c>
      <c r="F124" s="21"/>
      <c r="G124" s="167"/>
      <c r="H124" s="229"/>
      <c r="I124" s="298"/>
      <c r="J124" s="263"/>
      <c r="K124" s="178"/>
      <c r="L124" s="137"/>
      <c r="M124" s="138"/>
      <c r="N124" s="139"/>
      <c r="O124" s="139"/>
      <c r="P124" s="137"/>
      <c r="Q124" s="138"/>
      <c r="R124" s="139"/>
      <c r="S124" s="139"/>
      <c r="T124" s="137"/>
      <c r="U124" s="138"/>
      <c r="V124" s="139"/>
      <c r="W124" s="139"/>
      <c r="X124" s="137"/>
      <c r="Y124" s="138"/>
      <c r="Z124" s="139"/>
      <c r="AA124" s="140"/>
    </row>
    <row r="125" spans="1:27" s="19" customFormat="1" ht="30" customHeight="1" thickBot="1" x14ac:dyDescent="0.3">
      <c r="A125" s="44"/>
      <c r="B125" s="87">
        <f>B124+1</f>
        <v>77</v>
      </c>
      <c r="C125" s="80" t="s">
        <v>62</v>
      </c>
      <c r="D125" s="249"/>
      <c r="E125" s="33" t="s">
        <v>16</v>
      </c>
      <c r="F125" s="73"/>
      <c r="G125" s="168"/>
      <c r="H125" s="232"/>
      <c r="I125" s="299"/>
      <c r="J125" s="267"/>
      <c r="K125" s="180"/>
      <c r="L125" s="151"/>
      <c r="M125" s="152"/>
      <c r="N125" s="153"/>
      <c r="O125" s="153"/>
      <c r="P125" s="151"/>
      <c r="Q125" s="152"/>
      <c r="R125" s="153"/>
      <c r="S125" s="153"/>
      <c r="T125" s="151"/>
      <c r="U125" s="152"/>
      <c r="V125" s="153"/>
      <c r="W125" s="153"/>
      <c r="X125" s="151"/>
      <c r="Y125" s="152"/>
      <c r="Z125" s="153"/>
      <c r="AA125" s="154"/>
    </row>
    <row r="126" spans="1:27" s="20" customFormat="1" ht="19.5" customHeight="1" thickBot="1" x14ac:dyDescent="0.3">
      <c r="A126" s="202" t="s">
        <v>63</v>
      </c>
      <c r="B126" s="203"/>
      <c r="C126" s="203"/>
      <c r="D126" s="248"/>
      <c r="E126" s="203"/>
      <c r="F126" s="203"/>
      <c r="G126" s="203"/>
      <c r="H126" s="227"/>
      <c r="I126" s="227"/>
      <c r="J126" s="227"/>
      <c r="K126" s="22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9"/>
    </row>
    <row r="127" spans="1:27" s="19" customFormat="1" ht="30" customHeight="1" thickBot="1" x14ac:dyDescent="0.3">
      <c r="A127" s="44"/>
      <c r="B127" s="87">
        <f>B125+1</f>
        <v>78</v>
      </c>
      <c r="C127" s="77" t="s">
        <v>182</v>
      </c>
      <c r="D127" s="245"/>
      <c r="E127" s="33" t="s">
        <v>16</v>
      </c>
      <c r="F127" s="70"/>
      <c r="G127" s="165"/>
      <c r="H127" s="229"/>
      <c r="I127" s="298"/>
      <c r="J127" s="263"/>
      <c r="K127" s="178"/>
      <c r="L127" s="137"/>
      <c r="M127" s="138"/>
      <c r="N127" s="139"/>
      <c r="O127" s="139"/>
      <c r="P127" s="137"/>
      <c r="Q127" s="138"/>
      <c r="R127" s="139"/>
      <c r="S127" s="139"/>
      <c r="T127" s="137"/>
      <c r="U127" s="138"/>
      <c r="V127" s="139"/>
      <c r="W127" s="139"/>
      <c r="X127" s="137"/>
      <c r="Y127" s="138"/>
      <c r="Z127" s="139"/>
      <c r="AA127" s="140"/>
    </row>
    <row r="128" spans="1:27" s="19" customFormat="1" ht="27.75" thickBot="1" x14ac:dyDescent="0.3">
      <c r="A128" s="44"/>
      <c r="B128" s="87">
        <f>B127+1</f>
        <v>79</v>
      </c>
      <c r="C128" s="79" t="s">
        <v>181</v>
      </c>
      <c r="D128" s="246"/>
      <c r="E128" s="33" t="s">
        <v>16</v>
      </c>
      <c r="F128" s="18"/>
      <c r="G128" s="166"/>
      <c r="H128" s="230"/>
      <c r="I128" s="241"/>
      <c r="J128" s="265"/>
      <c r="K128" s="179"/>
      <c r="L128" s="142"/>
      <c r="M128" s="143"/>
      <c r="N128" s="144"/>
      <c r="O128" s="144"/>
      <c r="P128" s="142"/>
      <c r="Q128" s="143"/>
      <c r="R128" s="144"/>
      <c r="S128" s="144"/>
      <c r="T128" s="142"/>
      <c r="U128" s="143"/>
      <c r="V128" s="144"/>
      <c r="W128" s="144"/>
      <c r="X128" s="142"/>
      <c r="Y128" s="143"/>
      <c r="Z128" s="144"/>
      <c r="AA128" s="145"/>
    </row>
    <row r="129" spans="1:27" s="19" customFormat="1" ht="30" customHeight="1" thickBot="1" x14ac:dyDescent="0.3">
      <c r="A129" s="44"/>
      <c r="B129" s="87">
        <f>B128+1</f>
        <v>80</v>
      </c>
      <c r="C129" s="80" t="s">
        <v>23</v>
      </c>
      <c r="D129" s="249"/>
      <c r="E129" s="33" t="s">
        <v>16</v>
      </c>
      <c r="F129" s="73"/>
      <c r="G129" s="168"/>
      <c r="H129" s="232"/>
      <c r="I129" s="299"/>
      <c r="J129" s="267"/>
      <c r="K129" s="180"/>
      <c r="L129" s="151"/>
      <c r="M129" s="152"/>
      <c r="N129" s="153"/>
      <c r="O129" s="153"/>
      <c r="P129" s="151"/>
      <c r="Q129" s="152"/>
      <c r="R129" s="153"/>
      <c r="S129" s="153"/>
      <c r="T129" s="151"/>
      <c r="U129" s="152"/>
      <c r="V129" s="153"/>
      <c r="W129" s="153"/>
      <c r="X129" s="151"/>
      <c r="Y129" s="152"/>
      <c r="Z129" s="153"/>
      <c r="AA129" s="154"/>
    </row>
    <row r="130" spans="1:27" s="11" customFormat="1" ht="50.25" customHeight="1" thickBot="1" x14ac:dyDescent="0.4">
      <c r="A130" s="76"/>
      <c r="B130" s="55" t="s">
        <v>116</v>
      </c>
      <c r="C130" s="56" t="s">
        <v>111</v>
      </c>
      <c r="D130" s="57" t="s">
        <v>117</v>
      </c>
      <c r="E130" s="58" t="s">
        <v>108</v>
      </c>
      <c r="F130" s="59" t="s">
        <v>147</v>
      </c>
      <c r="G130" s="60" t="s">
        <v>188</v>
      </c>
      <c r="H130" s="235" t="s">
        <v>24</v>
      </c>
      <c r="I130" s="305" t="s">
        <v>232</v>
      </c>
      <c r="J130" s="105" t="s">
        <v>124</v>
      </c>
      <c r="K130" s="105" t="s">
        <v>186</v>
      </c>
      <c r="L130" s="107" t="s">
        <v>124</v>
      </c>
      <c r="M130" s="108" t="s">
        <v>191</v>
      </c>
      <c r="N130" s="108" t="s">
        <v>192</v>
      </c>
      <c r="O130" s="108" t="s">
        <v>193</v>
      </c>
      <c r="P130" s="107" t="s">
        <v>124</v>
      </c>
      <c r="Q130" s="108" t="s">
        <v>191</v>
      </c>
      <c r="R130" s="108" t="s">
        <v>192</v>
      </c>
      <c r="S130" s="108" t="s">
        <v>193</v>
      </c>
      <c r="T130" s="107" t="s">
        <v>124</v>
      </c>
      <c r="U130" s="108" t="s">
        <v>191</v>
      </c>
      <c r="V130" s="108" t="s">
        <v>192</v>
      </c>
      <c r="W130" s="108" t="s">
        <v>193</v>
      </c>
      <c r="X130" s="107" t="s">
        <v>124</v>
      </c>
      <c r="Y130" s="108" t="s">
        <v>191</v>
      </c>
      <c r="Z130" s="108" t="s">
        <v>192</v>
      </c>
      <c r="AA130" s="108" t="s">
        <v>193</v>
      </c>
    </row>
    <row r="131" spans="1:27" s="19" customFormat="1" ht="21" customHeight="1" thickBot="1" x14ac:dyDescent="0.3">
      <c r="A131" s="202" t="s">
        <v>64</v>
      </c>
      <c r="B131" s="203"/>
      <c r="C131" s="203"/>
      <c r="D131" s="203"/>
      <c r="E131" s="203"/>
      <c r="F131" s="203"/>
      <c r="G131" s="203"/>
      <c r="H131" s="227"/>
      <c r="I131" s="227"/>
      <c r="J131" s="227"/>
      <c r="K131" s="22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9"/>
    </row>
    <row r="132" spans="1:27" s="19" customFormat="1" ht="30" customHeight="1" thickBot="1" x14ac:dyDescent="0.3">
      <c r="A132" s="44"/>
      <c r="B132" s="87">
        <f>B129+1</f>
        <v>81</v>
      </c>
      <c r="C132" s="77" t="s">
        <v>180</v>
      </c>
      <c r="D132" s="245"/>
      <c r="E132" s="33" t="s">
        <v>16</v>
      </c>
      <c r="F132" s="70"/>
      <c r="G132" s="165"/>
      <c r="H132" s="229"/>
      <c r="I132" s="298"/>
      <c r="J132" s="263"/>
      <c r="K132" s="178"/>
      <c r="L132" s="137"/>
      <c r="M132" s="138"/>
      <c r="N132" s="139"/>
      <c r="O132" s="139"/>
      <c r="P132" s="137"/>
      <c r="Q132" s="138"/>
      <c r="R132" s="139"/>
      <c r="S132" s="139"/>
      <c r="T132" s="137"/>
      <c r="U132" s="138"/>
      <c r="V132" s="139"/>
      <c r="W132" s="139"/>
      <c r="X132" s="137"/>
      <c r="Y132" s="138"/>
      <c r="Z132" s="139"/>
      <c r="AA132" s="140"/>
    </row>
    <row r="133" spans="1:27" s="19" customFormat="1" ht="30" customHeight="1" thickBot="1" x14ac:dyDescent="0.3">
      <c r="A133" s="44"/>
      <c r="B133" s="87">
        <f>B132+1</f>
        <v>82</v>
      </c>
      <c r="C133" s="79" t="s">
        <v>115</v>
      </c>
      <c r="D133" s="246"/>
      <c r="E133" s="33" t="s">
        <v>16</v>
      </c>
      <c r="F133" s="18"/>
      <c r="G133" s="166"/>
      <c r="H133" s="230"/>
      <c r="I133" s="241"/>
      <c r="J133" s="265"/>
      <c r="K133" s="179"/>
      <c r="L133" s="142"/>
      <c r="M133" s="143"/>
      <c r="N133" s="144"/>
      <c r="O133" s="144"/>
      <c r="P133" s="142"/>
      <c r="Q133" s="143"/>
      <c r="R133" s="144"/>
      <c r="S133" s="144"/>
      <c r="T133" s="142"/>
      <c r="U133" s="143"/>
      <c r="V133" s="144"/>
      <c r="W133" s="144"/>
      <c r="X133" s="142"/>
      <c r="Y133" s="143"/>
      <c r="Z133" s="144"/>
      <c r="AA133" s="145"/>
    </row>
    <row r="134" spans="1:27" s="109" customFormat="1" ht="21" customHeight="1" thickBot="1" x14ac:dyDescent="0.3">
      <c r="A134" s="202" t="s">
        <v>65</v>
      </c>
      <c r="B134" s="203"/>
      <c r="C134" s="203"/>
      <c r="D134" s="248"/>
      <c r="E134" s="203"/>
      <c r="F134" s="203"/>
      <c r="G134" s="203"/>
      <c r="H134" s="227"/>
      <c r="I134" s="227"/>
      <c r="J134" s="227"/>
      <c r="K134" s="228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1"/>
    </row>
    <row r="135" spans="1:27" s="19" customFormat="1" ht="30" customHeight="1" thickBot="1" x14ac:dyDescent="0.3">
      <c r="A135" s="44"/>
      <c r="B135" s="87">
        <f>B133+1</f>
        <v>83</v>
      </c>
      <c r="C135" s="77" t="s">
        <v>66</v>
      </c>
      <c r="D135" s="245"/>
      <c r="E135" s="33" t="s">
        <v>16</v>
      </c>
      <c r="F135" s="1"/>
      <c r="G135" s="165"/>
      <c r="H135" s="229"/>
      <c r="I135" s="298"/>
      <c r="J135" s="263"/>
      <c r="K135" s="178"/>
      <c r="L135" s="137"/>
      <c r="M135" s="138"/>
      <c r="N135" s="139"/>
      <c r="O135" s="139"/>
      <c r="P135" s="137"/>
      <c r="Q135" s="138"/>
      <c r="R135" s="139"/>
      <c r="S135" s="139"/>
      <c r="T135" s="137"/>
      <c r="U135" s="138"/>
      <c r="V135" s="139"/>
      <c r="W135" s="139"/>
      <c r="X135" s="137"/>
      <c r="Y135" s="138"/>
      <c r="Z135" s="139"/>
      <c r="AA135" s="140"/>
    </row>
    <row r="136" spans="1:27" s="19" customFormat="1" ht="30" customHeight="1" thickBot="1" x14ac:dyDescent="0.3">
      <c r="A136" s="44"/>
      <c r="B136" s="87">
        <f>B135+1</f>
        <v>84</v>
      </c>
      <c r="C136" s="79" t="s">
        <v>67</v>
      </c>
      <c r="D136" s="246"/>
      <c r="E136" s="33" t="s">
        <v>16</v>
      </c>
      <c r="F136" s="18"/>
      <c r="G136" s="166"/>
      <c r="H136" s="230"/>
      <c r="I136" s="241"/>
      <c r="J136" s="265"/>
      <c r="K136" s="179"/>
      <c r="L136" s="142"/>
      <c r="M136" s="143"/>
      <c r="N136" s="144"/>
      <c r="O136" s="144"/>
      <c r="P136" s="142"/>
      <c r="Q136" s="143"/>
      <c r="R136" s="144"/>
      <c r="S136" s="144"/>
      <c r="T136" s="142"/>
      <c r="U136" s="143"/>
      <c r="V136" s="144"/>
      <c r="W136" s="144"/>
      <c r="X136" s="142"/>
      <c r="Y136" s="143"/>
      <c r="Z136" s="144"/>
      <c r="AA136" s="145"/>
    </row>
    <row r="137" spans="1:27" s="19" customFormat="1" ht="30" customHeight="1" thickBot="1" x14ac:dyDescent="0.3">
      <c r="A137" s="44"/>
      <c r="B137" s="87">
        <f>B136+1</f>
        <v>85</v>
      </c>
      <c r="C137" s="79" t="s">
        <v>204</v>
      </c>
      <c r="D137" s="246"/>
      <c r="E137" s="33" t="s">
        <v>16</v>
      </c>
      <c r="F137" s="18"/>
      <c r="G137" s="166"/>
      <c r="H137" s="230"/>
      <c r="I137" s="241"/>
      <c r="J137" s="265"/>
      <c r="K137" s="179"/>
      <c r="L137" s="142"/>
      <c r="M137" s="143"/>
      <c r="N137" s="144"/>
      <c r="O137" s="144"/>
      <c r="P137" s="142"/>
      <c r="Q137" s="143"/>
      <c r="R137" s="144"/>
      <c r="S137" s="144"/>
      <c r="T137" s="142"/>
      <c r="U137" s="143"/>
      <c r="V137" s="144"/>
      <c r="W137" s="144"/>
      <c r="X137" s="142"/>
      <c r="Y137" s="143"/>
      <c r="Z137" s="144"/>
      <c r="AA137" s="145"/>
    </row>
    <row r="138" spans="1:27" s="19" customFormat="1" ht="30" customHeight="1" thickBot="1" x14ac:dyDescent="0.3">
      <c r="A138" s="44"/>
      <c r="B138" s="87">
        <f>B137+1</f>
        <v>86</v>
      </c>
      <c r="C138" s="80" t="s">
        <v>23</v>
      </c>
      <c r="D138" s="249"/>
      <c r="E138" s="33" t="s">
        <v>16</v>
      </c>
      <c r="F138" s="73"/>
      <c r="G138" s="168"/>
      <c r="H138" s="232"/>
      <c r="I138" s="299"/>
      <c r="J138" s="267"/>
      <c r="K138" s="180"/>
      <c r="L138" s="151"/>
      <c r="M138" s="152"/>
      <c r="N138" s="153"/>
      <c r="O138" s="153"/>
      <c r="P138" s="151"/>
      <c r="Q138" s="152"/>
      <c r="R138" s="153"/>
      <c r="S138" s="153"/>
      <c r="T138" s="151"/>
      <c r="U138" s="152"/>
      <c r="V138" s="153"/>
      <c r="W138" s="153"/>
      <c r="X138" s="151"/>
      <c r="Y138" s="152"/>
      <c r="Z138" s="153"/>
      <c r="AA138" s="154"/>
    </row>
    <row r="139" spans="1:27" s="19" customFormat="1" ht="21" customHeight="1" thickBot="1" x14ac:dyDescent="0.3">
      <c r="A139" s="202" t="s">
        <v>145</v>
      </c>
      <c r="B139" s="203"/>
      <c r="C139" s="203"/>
      <c r="D139" s="248"/>
      <c r="E139" s="289"/>
      <c r="F139" s="203"/>
      <c r="G139" s="203"/>
      <c r="H139" s="227"/>
      <c r="I139" s="227"/>
      <c r="J139" s="227"/>
      <c r="K139" s="22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9"/>
    </row>
    <row r="140" spans="1:27" s="19" customFormat="1" ht="30" customHeight="1" thickBot="1" x14ac:dyDescent="0.3">
      <c r="A140" s="44"/>
      <c r="B140" s="87">
        <f>B138+1</f>
        <v>87</v>
      </c>
      <c r="C140" s="82" t="s">
        <v>73</v>
      </c>
      <c r="D140" s="251"/>
      <c r="E140" s="18"/>
      <c r="F140" s="70"/>
      <c r="G140" s="165"/>
      <c r="H140" s="229"/>
      <c r="I140" s="298"/>
      <c r="J140" s="263"/>
      <c r="K140" s="178"/>
      <c r="L140" s="137"/>
      <c r="M140" s="138"/>
      <c r="N140" s="139"/>
      <c r="O140" s="139"/>
      <c r="P140" s="137"/>
      <c r="Q140" s="138"/>
      <c r="R140" s="139"/>
      <c r="S140" s="139"/>
      <c r="T140" s="137"/>
      <c r="U140" s="138"/>
      <c r="V140" s="139"/>
      <c r="W140" s="139"/>
      <c r="X140" s="137"/>
      <c r="Y140" s="138"/>
      <c r="Z140" s="139"/>
      <c r="AA140" s="140"/>
    </row>
    <row r="141" spans="1:27" s="19" customFormat="1" ht="39" thickBot="1" x14ac:dyDescent="0.3">
      <c r="A141" s="44"/>
      <c r="B141" s="87">
        <f>B140+1</f>
        <v>88</v>
      </c>
      <c r="C141" s="214" t="s">
        <v>214</v>
      </c>
      <c r="D141" s="246"/>
      <c r="E141" s="18"/>
      <c r="F141" s="18"/>
      <c r="G141" s="166"/>
      <c r="H141" s="230"/>
      <c r="I141" s="241"/>
      <c r="J141" s="265"/>
      <c r="K141" s="179"/>
      <c r="L141" s="142"/>
      <c r="M141" s="143"/>
      <c r="N141" s="144"/>
      <c r="O141" s="144"/>
      <c r="P141" s="142"/>
      <c r="Q141" s="143"/>
      <c r="R141" s="144"/>
      <c r="S141" s="144"/>
      <c r="T141" s="142"/>
      <c r="U141" s="143"/>
      <c r="V141" s="144"/>
      <c r="W141" s="144"/>
      <c r="X141" s="142"/>
      <c r="Y141" s="143"/>
      <c r="Z141" s="144"/>
      <c r="AA141" s="145"/>
    </row>
    <row r="142" spans="1:27" s="19" customFormat="1" ht="43.5" thickBot="1" x14ac:dyDescent="0.3">
      <c r="A142" s="44"/>
      <c r="B142" s="87">
        <f t="shared" ref="B142:B146" si="7">B141+1</f>
        <v>89</v>
      </c>
      <c r="C142" s="215" t="s">
        <v>215</v>
      </c>
      <c r="D142" s="252"/>
      <c r="E142" s="18"/>
      <c r="F142" s="18"/>
      <c r="G142" s="166"/>
      <c r="H142" s="230"/>
      <c r="I142" s="241"/>
      <c r="J142" s="265"/>
      <c r="K142" s="179"/>
      <c r="L142" s="142"/>
      <c r="M142" s="143"/>
      <c r="N142" s="144"/>
      <c r="O142" s="144"/>
      <c r="P142" s="142"/>
      <c r="Q142" s="143"/>
      <c r="R142" s="144"/>
      <c r="S142" s="144"/>
      <c r="T142" s="142"/>
      <c r="U142" s="143"/>
      <c r="V142" s="144"/>
      <c r="W142" s="144"/>
      <c r="X142" s="142"/>
      <c r="Y142" s="143"/>
      <c r="Z142" s="144"/>
      <c r="AA142" s="145"/>
    </row>
    <row r="143" spans="1:27" s="19" customFormat="1" ht="30" customHeight="1" thickBot="1" x14ac:dyDescent="0.3">
      <c r="A143" s="44"/>
      <c r="B143" s="87">
        <f t="shared" si="7"/>
        <v>90</v>
      </c>
      <c r="C143" s="214" t="s">
        <v>216</v>
      </c>
      <c r="D143" s="252"/>
      <c r="E143" s="18"/>
      <c r="F143" s="18"/>
      <c r="G143" s="166"/>
      <c r="H143" s="230"/>
      <c r="I143" s="241"/>
      <c r="J143" s="265"/>
      <c r="K143" s="179"/>
      <c r="L143" s="142"/>
      <c r="M143" s="143"/>
      <c r="N143" s="144"/>
      <c r="O143" s="144"/>
      <c r="P143" s="142"/>
      <c r="Q143" s="143"/>
      <c r="R143" s="144"/>
      <c r="S143" s="144"/>
      <c r="T143" s="142"/>
      <c r="U143" s="143"/>
      <c r="V143" s="144"/>
      <c r="W143" s="144"/>
      <c r="X143" s="142"/>
      <c r="Y143" s="143"/>
      <c r="Z143" s="144"/>
      <c r="AA143" s="145"/>
    </row>
    <row r="144" spans="1:27" s="19" customFormat="1" ht="43.5" thickBot="1" x14ac:dyDescent="0.3">
      <c r="A144" s="44"/>
      <c r="B144" s="87">
        <f t="shared" si="7"/>
        <v>91</v>
      </c>
      <c r="C144" s="214" t="s">
        <v>218</v>
      </c>
      <c r="D144" s="252"/>
      <c r="E144" s="18"/>
      <c r="F144" s="18"/>
      <c r="G144" s="166"/>
      <c r="H144" s="230"/>
      <c r="I144" s="241"/>
      <c r="J144" s="265"/>
      <c r="K144" s="179"/>
      <c r="L144" s="142"/>
      <c r="M144" s="143"/>
      <c r="N144" s="144"/>
      <c r="O144" s="144"/>
      <c r="P144" s="142"/>
      <c r="Q144" s="143"/>
      <c r="R144" s="144"/>
      <c r="S144" s="144"/>
      <c r="T144" s="142"/>
      <c r="U144" s="143"/>
      <c r="V144" s="144"/>
      <c r="W144" s="144"/>
      <c r="X144" s="142"/>
      <c r="Y144" s="143"/>
      <c r="Z144" s="144"/>
      <c r="AA144" s="145"/>
    </row>
    <row r="145" spans="1:27" s="19" customFormat="1" ht="30" customHeight="1" thickBot="1" x14ac:dyDescent="0.3">
      <c r="A145" s="44"/>
      <c r="B145" s="87">
        <f t="shared" si="7"/>
        <v>92</v>
      </c>
      <c r="C145" s="83" t="s">
        <v>74</v>
      </c>
      <c r="D145" s="252"/>
      <c r="E145" s="18"/>
      <c r="F145" s="18"/>
      <c r="G145" s="166"/>
      <c r="H145" s="230"/>
      <c r="I145" s="241"/>
      <c r="J145" s="265"/>
      <c r="K145" s="179"/>
      <c r="L145" s="142"/>
      <c r="M145" s="143"/>
      <c r="N145" s="144"/>
      <c r="O145" s="144"/>
      <c r="P145" s="142"/>
      <c r="Q145" s="143"/>
      <c r="R145" s="144"/>
      <c r="S145" s="144"/>
      <c r="T145" s="142"/>
      <c r="U145" s="143"/>
      <c r="V145" s="144"/>
      <c r="W145" s="144"/>
      <c r="X145" s="142"/>
      <c r="Y145" s="143"/>
      <c r="Z145" s="144"/>
      <c r="AA145" s="145"/>
    </row>
    <row r="146" spans="1:27" s="19" customFormat="1" ht="30" customHeight="1" thickBot="1" x14ac:dyDescent="0.3">
      <c r="A146" s="44"/>
      <c r="B146" s="87">
        <f t="shared" si="7"/>
        <v>93</v>
      </c>
      <c r="C146" s="84" t="s">
        <v>23</v>
      </c>
      <c r="D146" s="253"/>
      <c r="E146" s="21"/>
      <c r="F146" s="73"/>
      <c r="G146" s="168"/>
      <c r="H146" s="232"/>
      <c r="I146" s="299"/>
      <c r="J146" s="267"/>
      <c r="K146" s="180"/>
      <c r="L146" s="151"/>
      <c r="M146" s="152"/>
      <c r="N146" s="153"/>
      <c r="O146" s="153"/>
      <c r="P146" s="151"/>
      <c r="Q146" s="152"/>
      <c r="R146" s="153"/>
      <c r="S146" s="153"/>
      <c r="T146" s="151"/>
      <c r="U146" s="152"/>
      <c r="V146" s="153"/>
      <c r="W146" s="153"/>
      <c r="X146" s="151"/>
      <c r="Y146" s="152"/>
      <c r="Z146" s="153"/>
      <c r="AA146" s="154"/>
    </row>
    <row r="147" spans="1:27" s="109" customFormat="1" ht="21" customHeight="1" thickBot="1" x14ac:dyDescent="0.3">
      <c r="A147" s="306" t="s">
        <v>75</v>
      </c>
      <c r="B147" s="307"/>
      <c r="C147" s="307"/>
      <c r="D147" s="248"/>
      <c r="E147" s="203"/>
      <c r="F147" s="203"/>
      <c r="G147" s="203"/>
      <c r="H147" s="227"/>
      <c r="I147" s="227"/>
      <c r="J147" s="227"/>
      <c r="K147" s="228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1"/>
    </row>
    <row r="148" spans="1:27" s="19" customFormat="1" ht="30" customHeight="1" thickBot="1" x14ac:dyDescent="0.3">
      <c r="A148" s="44"/>
      <c r="B148" s="87">
        <f>B146+1</f>
        <v>94</v>
      </c>
      <c r="C148" s="93" t="s">
        <v>179</v>
      </c>
      <c r="D148" s="254"/>
      <c r="E148" s="288" t="s">
        <v>217</v>
      </c>
      <c r="F148" s="70"/>
      <c r="G148" s="165"/>
      <c r="H148" s="229"/>
      <c r="I148" s="240"/>
      <c r="J148" s="266"/>
      <c r="K148" s="178"/>
      <c r="L148" s="155"/>
      <c r="M148" s="156"/>
      <c r="N148" s="157"/>
      <c r="O148" s="157"/>
      <c r="P148" s="155"/>
      <c r="Q148" s="156"/>
      <c r="R148" s="157"/>
      <c r="S148" s="157"/>
      <c r="T148" s="155"/>
      <c r="U148" s="156"/>
      <c r="V148" s="157"/>
      <c r="W148" s="157"/>
      <c r="X148" s="155"/>
      <c r="Y148" s="156"/>
      <c r="Z148" s="157"/>
      <c r="AA148" s="158"/>
    </row>
    <row r="149" spans="1:27" s="19" customFormat="1" ht="30" customHeight="1" thickBot="1" x14ac:dyDescent="0.3">
      <c r="A149" s="124"/>
      <c r="B149" s="87">
        <f>B148+1</f>
        <v>95</v>
      </c>
      <c r="C149" s="85" t="s">
        <v>81</v>
      </c>
      <c r="D149" s="255"/>
      <c r="E149" s="287" t="s">
        <v>217</v>
      </c>
      <c r="F149" s="61"/>
      <c r="G149" s="174"/>
      <c r="H149" s="237"/>
      <c r="I149" s="303"/>
      <c r="J149" s="268"/>
      <c r="K149" s="181"/>
      <c r="L149" s="159"/>
      <c r="M149" s="160"/>
      <c r="N149" s="161"/>
      <c r="O149" s="161"/>
      <c r="P149" s="159"/>
      <c r="Q149" s="160"/>
      <c r="R149" s="161"/>
      <c r="S149" s="161"/>
      <c r="T149" s="159"/>
      <c r="U149" s="160"/>
      <c r="V149" s="161"/>
      <c r="W149" s="161"/>
      <c r="X149" s="159"/>
      <c r="Y149" s="160"/>
      <c r="Z149" s="161"/>
      <c r="AA149" s="162"/>
    </row>
    <row r="150" spans="1:27" s="109" customFormat="1" ht="21" customHeight="1" thickBot="1" x14ac:dyDescent="0.3">
      <c r="A150" s="202" t="s">
        <v>40</v>
      </c>
      <c r="B150" s="203"/>
      <c r="C150" s="203"/>
      <c r="D150" s="248"/>
      <c r="E150" s="203"/>
      <c r="F150" s="203"/>
      <c r="G150" s="203"/>
      <c r="H150" s="227"/>
      <c r="I150" s="227"/>
      <c r="J150" s="227"/>
      <c r="K150" s="228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1"/>
    </row>
    <row r="151" spans="1:27" s="19" customFormat="1" ht="30" customHeight="1" thickBot="1" x14ac:dyDescent="0.3">
      <c r="A151" s="44"/>
      <c r="B151" s="87">
        <f>B149+1</f>
        <v>96</v>
      </c>
      <c r="C151" s="77" t="s">
        <v>178</v>
      </c>
      <c r="D151" s="251"/>
      <c r="E151" s="33" t="s">
        <v>16</v>
      </c>
      <c r="F151" s="70"/>
      <c r="G151" s="165"/>
      <c r="H151" s="229"/>
      <c r="I151" s="298"/>
      <c r="J151" s="263"/>
      <c r="K151" s="178"/>
      <c r="L151" s="136"/>
      <c r="M151" s="138"/>
      <c r="N151" s="139"/>
      <c r="O151" s="139"/>
      <c r="P151" s="136"/>
      <c r="Q151" s="138"/>
      <c r="R151" s="139"/>
      <c r="S151" s="139"/>
      <c r="T151" s="136"/>
      <c r="U151" s="138"/>
      <c r="V151" s="139"/>
      <c r="W151" s="139"/>
      <c r="X151" s="136"/>
      <c r="Y151" s="138"/>
      <c r="Z151" s="139"/>
      <c r="AA151" s="140"/>
    </row>
    <row r="152" spans="1:27" s="19" customFormat="1" ht="30" customHeight="1" thickBot="1" x14ac:dyDescent="0.3">
      <c r="A152" s="44"/>
      <c r="B152" s="87">
        <f>B151+1</f>
        <v>97</v>
      </c>
      <c r="C152" s="83" t="s">
        <v>205</v>
      </c>
      <c r="D152" s="252"/>
      <c r="E152" s="33" t="s">
        <v>16</v>
      </c>
      <c r="F152" s="18"/>
      <c r="G152" s="166"/>
      <c r="H152" s="230"/>
      <c r="I152" s="241"/>
      <c r="J152" s="265"/>
      <c r="K152" s="179"/>
      <c r="L152" s="141"/>
      <c r="M152" s="143"/>
      <c r="N152" s="144"/>
      <c r="O152" s="144"/>
      <c r="P152" s="141"/>
      <c r="Q152" s="143"/>
      <c r="R152" s="144"/>
      <c r="S152" s="144"/>
      <c r="T152" s="141"/>
      <c r="U152" s="143"/>
      <c r="V152" s="144"/>
      <c r="W152" s="144"/>
      <c r="X152" s="141"/>
      <c r="Y152" s="143"/>
      <c r="Z152" s="144"/>
      <c r="AA152" s="145"/>
    </row>
    <row r="153" spans="1:27" s="19" customFormat="1" ht="30" customHeight="1" thickBot="1" x14ac:dyDescent="0.3">
      <c r="A153" s="44"/>
      <c r="B153" s="87">
        <f>B152+1</f>
        <v>98</v>
      </c>
      <c r="C153" s="84" t="s">
        <v>23</v>
      </c>
      <c r="D153" s="253"/>
      <c r="E153" s="33" t="s">
        <v>16</v>
      </c>
      <c r="F153" s="73"/>
      <c r="G153" s="168"/>
      <c r="H153" s="232"/>
      <c r="I153" s="299"/>
      <c r="J153" s="267"/>
      <c r="K153" s="180"/>
      <c r="L153" s="150"/>
      <c r="M153" s="152"/>
      <c r="N153" s="153"/>
      <c r="O153" s="153"/>
      <c r="P153" s="150"/>
      <c r="Q153" s="152"/>
      <c r="R153" s="153"/>
      <c r="S153" s="153"/>
      <c r="T153" s="150"/>
      <c r="U153" s="152"/>
      <c r="V153" s="153"/>
      <c r="W153" s="153"/>
      <c r="X153" s="150"/>
      <c r="Y153" s="152"/>
      <c r="Z153" s="153"/>
      <c r="AA153" s="154"/>
    </row>
    <row r="154" spans="1:27" s="109" customFormat="1" ht="21" customHeight="1" thickBot="1" x14ac:dyDescent="0.3">
      <c r="A154" s="306" t="s">
        <v>146</v>
      </c>
      <c r="B154" s="307"/>
      <c r="C154" s="307"/>
      <c r="D154" s="248"/>
      <c r="E154" s="203"/>
      <c r="F154" s="203"/>
      <c r="G154" s="203"/>
      <c r="H154" s="227"/>
      <c r="I154" s="227"/>
      <c r="J154" s="227"/>
      <c r="K154" s="228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1"/>
    </row>
    <row r="155" spans="1:27" s="19" customFormat="1" ht="30" customHeight="1" thickBot="1" x14ac:dyDescent="0.3">
      <c r="A155" s="44"/>
      <c r="B155" s="87">
        <f>B153+1</f>
        <v>99</v>
      </c>
      <c r="C155" s="77" t="s">
        <v>177</v>
      </c>
      <c r="D155" s="251"/>
      <c r="E155" s="33" t="s">
        <v>16</v>
      </c>
      <c r="F155" s="70"/>
      <c r="G155" s="165"/>
      <c r="H155" s="229"/>
      <c r="I155" s="298"/>
      <c r="J155" s="263"/>
      <c r="K155" s="178"/>
      <c r="L155" s="136"/>
      <c r="M155" s="138"/>
      <c r="N155" s="139"/>
      <c r="O155" s="139"/>
      <c r="P155" s="136"/>
      <c r="Q155" s="138"/>
      <c r="R155" s="139"/>
      <c r="S155" s="139"/>
      <c r="T155" s="136"/>
      <c r="U155" s="138"/>
      <c r="V155" s="139"/>
      <c r="W155" s="139"/>
      <c r="X155" s="136"/>
      <c r="Y155" s="138"/>
      <c r="Z155" s="139"/>
      <c r="AA155" s="140"/>
    </row>
    <row r="156" spans="1:27" s="19" customFormat="1" ht="30" customHeight="1" thickBot="1" x14ac:dyDescent="0.3">
      <c r="A156" s="44"/>
      <c r="B156" s="87">
        <f>B155+1</f>
        <v>100</v>
      </c>
      <c r="C156" s="79" t="s">
        <v>176</v>
      </c>
      <c r="D156" s="252"/>
      <c r="E156" s="33" t="s">
        <v>16</v>
      </c>
      <c r="F156" s="18"/>
      <c r="G156" s="166"/>
      <c r="H156" s="230"/>
      <c r="I156" s="241"/>
      <c r="J156" s="265"/>
      <c r="K156" s="179"/>
      <c r="L156" s="141"/>
      <c r="M156" s="143"/>
      <c r="N156" s="144"/>
      <c r="O156" s="144"/>
      <c r="P156" s="141"/>
      <c r="Q156" s="143"/>
      <c r="R156" s="144"/>
      <c r="S156" s="144"/>
      <c r="T156" s="141"/>
      <c r="U156" s="143"/>
      <c r="V156" s="144"/>
      <c r="W156" s="144"/>
      <c r="X156" s="141"/>
      <c r="Y156" s="143"/>
      <c r="Z156" s="144"/>
      <c r="AA156" s="145"/>
    </row>
    <row r="157" spans="1:27" s="19" customFormat="1" ht="30" customHeight="1" thickBot="1" x14ac:dyDescent="0.3">
      <c r="A157" s="44"/>
      <c r="B157" s="87">
        <f t="shared" ref="B157:B160" si="8">B156+1</f>
        <v>101</v>
      </c>
      <c r="C157" s="92" t="s">
        <v>175</v>
      </c>
      <c r="D157" s="252"/>
      <c r="E157" s="33" t="s">
        <v>16</v>
      </c>
      <c r="F157" s="257"/>
      <c r="G157" s="166"/>
      <c r="H157" s="230"/>
      <c r="I157" s="241"/>
      <c r="J157" s="265"/>
      <c r="K157" s="179"/>
      <c r="L157" s="141"/>
      <c r="M157" s="143"/>
      <c r="N157" s="144"/>
      <c r="O157" s="144"/>
      <c r="P157" s="141"/>
      <c r="Q157" s="143"/>
      <c r="R157" s="144"/>
      <c r="S157" s="144"/>
      <c r="T157" s="141"/>
      <c r="U157" s="143"/>
      <c r="V157" s="144"/>
      <c r="W157" s="144"/>
      <c r="X157" s="141"/>
      <c r="Y157" s="143"/>
      <c r="Z157" s="144"/>
      <c r="AA157" s="145"/>
    </row>
    <row r="158" spans="1:27" s="19" customFormat="1" ht="30" customHeight="1" thickBot="1" x14ac:dyDescent="0.3">
      <c r="A158" s="44"/>
      <c r="B158" s="87">
        <f t="shared" si="8"/>
        <v>102</v>
      </c>
      <c r="C158" s="78" t="s">
        <v>174</v>
      </c>
      <c r="D158" s="256"/>
      <c r="E158" s="33" t="s">
        <v>16</v>
      </c>
      <c r="F158" s="21"/>
      <c r="G158" s="167"/>
      <c r="H158" s="231"/>
      <c r="I158" s="298"/>
      <c r="J158" s="263"/>
      <c r="K158" s="182"/>
      <c r="L158" s="141"/>
      <c r="M158" s="143"/>
      <c r="N158" s="144"/>
      <c r="O158" s="144"/>
      <c r="P158" s="141"/>
      <c r="Q158" s="143"/>
      <c r="R158" s="144"/>
      <c r="S158" s="144"/>
      <c r="T158" s="141"/>
      <c r="U158" s="143"/>
      <c r="V158" s="144"/>
      <c r="W158" s="144"/>
      <c r="X158" s="141"/>
      <c r="Y158" s="143"/>
      <c r="Z158" s="144"/>
      <c r="AA158" s="145"/>
    </row>
    <row r="159" spans="1:27" s="19" customFormat="1" ht="30" customHeight="1" thickBot="1" x14ac:dyDescent="0.3">
      <c r="A159" s="44"/>
      <c r="B159" s="87">
        <f t="shared" si="8"/>
        <v>103</v>
      </c>
      <c r="C159" s="79" t="s">
        <v>173</v>
      </c>
      <c r="D159" s="252"/>
      <c r="E159" s="33" t="s">
        <v>16</v>
      </c>
      <c r="F159" s="18"/>
      <c r="G159" s="166"/>
      <c r="H159" s="230"/>
      <c r="I159" s="241"/>
      <c r="J159" s="265"/>
      <c r="K159" s="179"/>
      <c r="L159" s="141"/>
      <c r="M159" s="143"/>
      <c r="N159" s="144"/>
      <c r="O159" s="144"/>
      <c r="P159" s="141"/>
      <c r="Q159" s="143"/>
      <c r="R159" s="144"/>
      <c r="S159" s="144"/>
      <c r="T159" s="141"/>
      <c r="U159" s="143"/>
      <c r="V159" s="144"/>
      <c r="W159" s="144"/>
      <c r="X159" s="141"/>
      <c r="Y159" s="143"/>
      <c r="Z159" s="144"/>
      <c r="AA159" s="145"/>
    </row>
    <row r="160" spans="1:27" s="19" customFormat="1" ht="30" customHeight="1" thickBot="1" x14ac:dyDescent="0.3">
      <c r="A160" s="44"/>
      <c r="B160" s="87">
        <f t="shared" si="8"/>
        <v>104</v>
      </c>
      <c r="C160" s="80" t="s">
        <v>23</v>
      </c>
      <c r="D160" s="253"/>
      <c r="E160" s="33" t="s">
        <v>16</v>
      </c>
      <c r="F160" s="73"/>
      <c r="G160" s="168"/>
      <c r="H160" s="232"/>
      <c r="I160" s="299"/>
      <c r="J160" s="267"/>
      <c r="K160" s="180"/>
      <c r="L160" s="150"/>
      <c r="M160" s="152"/>
      <c r="N160" s="153"/>
      <c r="O160" s="153"/>
      <c r="P160" s="150"/>
      <c r="Q160" s="152"/>
      <c r="R160" s="153"/>
      <c r="S160" s="153"/>
      <c r="T160" s="150"/>
      <c r="U160" s="152"/>
      <c r="V160" s="153"/>
      <c r="W160" s="153"/>
      <c r="X160" s="150"/>
      <c r="Y160" s="152"/>
      <c r="Z160" s="153"/>
      <c r="AA160" s="154"/>
    </row>
    <row r="161" spans="1:27" s="11" customFormat="1" ht="49.5" customHeight="1" thickBot="1" x14ac:dyDescent="0.4">
      <c r="A161" s="76"/>
      <c r="B161" s="55" t="s">
        <v>116</v>
      </c>
      <c r="C161" s="56" t="s">
        <v>111</v>
      </c>
      <c r="D161" s="57" t="s">
        <v>117</v>
      </c>
      <c r="E161" s="58" t="s">
        <v>108</v>
      </c>
      <c r="F161" s="59" t="s">
        <v>147</v>
      </c>
      <c r="G161" s="60" t="s">
        <v>188</v>
      </c>
      <c r="H161" s="235" t="s">
        <v>24</v>
      </c>
      <c r="I161" s="304" t="s">
        <v>232</v>
      </c>
      <c r="J161" s="105" t="s">
        <v>124</v>
      </c>
      <c r="K161" s="105" t="s">
        <v>186</v>
      </c>
      <c r="L161" s="107" t="s">
        <v>124</v>
      </c>
      <c r="M161" s="108" t="s">
        <v>191</v>
      </c>
      <c r="N161" s="108" t="s">
        <v>192</v>
      </c>
      <c r="O161" s="108" t="s">
        <v>193</v>
      </c>
      <c r="P161" s="107" t="s">
        <v>124</v>
      </c>
      <c r="Q161" s="108" t="s">
        <v>191</v>
      </c>
      <c r="R161" s="108" t="s">
        <v>192</v>
      </c>
      <c r="S161" s="108" t="s">
        <v>193</v>
      </c>
      <c r="T161" s="107" t="s">
        <v>124</v>
      </c>
      <c r="U161" s="108" t="s">
        <v>191</v>
      </c>
      <c r="V161" s="108" t="s">
        <v>192</v>
      </c>
      <c r="W161" s="108" t="s">
        <v>193</v>
      </c>
      <c r="X161" s="107" t="s">
        <v>124</v>
      </c>
      <c r="Y161" s="108" t="s">
        <v>191</v>
      </c>
      <c r="Z161" s="108" t="s">
        <v>192</v>
      </c>
      <c r="AA161" s="108" t="s">
        <v>193</v>
      </c>
    </row>
    <row r="162" spans="1:27" s="19" customFormat="1" ht="21" customHeight="1" thickBot="1" x14ac:dyDescent="0.3">
      <c r="A162" s="306" t="s">
        <v>142</v>
      </c>
      <c r="B162" s="307"/>
      <c r="C162" s="307"/>
      <c r="D162" s="307"/>
      <c r="E162" s="307"/>
      <c r="F162" s="307"/>
      <c r="G162" s="203"/>
      <c r="H162" s="227"/>
      <c r="I162" s="227"/>
      <c r="J162" s="227"/>
      <c r="K162" s="22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9"/>
    </row>
    <row r="163" spans="1:27" s="19" customFormat="1" ht="30" customHeight="1" thickBot="1" x14ac:dyDescent="0.3">
      <c r="A163" s="44"/>
      <c r="B163" s="87">
        <f>B160+1</f>
        <v>105</v>
      </c>
      <c r="C163" s="77" t="s">
        <v>207</v>
      </c>
      <c r="D163" s="251"/>
      <c r="E163" s="33" t="s">
        <v>16</v>
      </c>
      <c r="F163" s="70"/>
      <c r="G163" s="165"/>
      <c r="H163" s="229"/>
      <c r="I163" s="298"/>
      <c r="J163" s="263"/>
      <c r="K163" s="178"/>
      <c r="L163" s="136"/>
      <c r="M163" s="138"/>
      <c r="N163" s="139"/>
      <c r="O163" s="139"/>
      <c r="P163" s="136"/>
      <c r="Q163" s="138"/>
      <c r="R163" s="139"/>
      <c r="S163" s="139"/>
      <c r="T163" s="136"/>
      <c r="U163" s="138"/>
      <c r="V163" s="139"/>
      <c r="W163" s="139"/>
      <c r="X163" s="136"/>
      <c r="Y163" s="138"/>
      <c r="Z163" s="139"/>
      <c r="AA163" s="140"/>
    </row>
    <row r="164" spans="1:27" s="19" customFormat="1" ht="30" customHeight="1" thickBot="1" x14ac:dyDescent="0.3">
      <c r="A164" s="44"/>
      <c r="B164" s="87">
        <f>B163+1</f>
        <v>106</v>
      </c>
      <c r="C164" s="79" t="s">
        <v>206</v>
      </c>
      <c r="D164" s="252"/>
      <c r="E164" s="33" t="s">
        <v>16</v>
      </c>
      <c r="F164" s="18"/>
      <c r="G164" s="166"/>
      <c r="H164" s="230"/>
      <c r="I164" s="241"/>
      <c r="J164" s="265"/>
      <c r="K164" s="179"/>
      <c r="L164" s="142"/>
      <c r="M164" s="143"/>
      <c r="N164" s="144"/>
      <c r="O164" s="144"/>
      <c r="P164" s="142"/>
      <c r="Q164" s="143"/>
      <c r="R164" s="144"/>
      <c r="S164" s="144"/>
      <c r="T164" s="142"/>
      <c r="U164" s="143"/>
      <c r="V164" s="144"/>
      <c r="W164" s="144"/>
      <c r="X164" s="142"/>
      <c r="Y164" s="143"/>
      <c r="Z164" s="144"/>
      <c r="AA164" s="145"/>
    </row>
    <row r="165" spans="1:27" s="19" customFormat="1" ht="30" customHeight="1" thickBot="1" x14ac:dyDescent="0.3">
      <c r="A165" s="44"/>
      <c r="B165" s="87">
        <f t="shared" ref="B165:B169" si="9">B164+1</f>
        <v>107</v>
      </c>
      <c r="C165" s="79" t="s">
        <v>150</v>
      </c>
      <c r="D165" s="252"/>
      <c r="E165" s="33" t="s">
        <v>16</v>
      </c>
      <c r="F165" s="18"/>
      <c r="G165" s="166"/>
      <c r="H165" s="230"/>
      <c r="I165" s="241"/>
      <c r="J165" s="265"/>
      <c r="K165" s="179"/>
      <c r="L165" s="142"/>
      <c r="M165" s="143"/>
      <c r="N165" s="144"/>
      <c r="O165" s="144"/>
      <c r="P165" s="142"/>
      <c r="Q165" s="143"/>
      <c r="R165" s="144"/>
      <c r="S165" s="144"/>
      <c r="T165" s="142"/>
      <c r="U165" s="143"/>
      <c r="V165" s="144"/>
      <c r="W165" s="144"/>
      <c r="X165" s="142"/>
      <c r="Y165" s="143"/>
      <c r="Z165" s="144"/>
      <c r="AA165" s="145"/>
    </row>
    <row r="166" spans="1:27" s="19" customFormat="1" ht="30" customHeight="1" thickBot="1" x14ac:dyDescent="0.3">
      <c r="A166" s="44"/>
      <c r="B166" s="87">
        <f t="shared" si="9"/>
        <v>108</v>
      </c>
      <c r="C166" s="79" t="s">
        <v>151</v>
      </c>
      <c r="D166" s="252"/>
      <c r="E166" s="33" t="s">
        <v>16</v>
      </c>
      <c r="F166" s="18"/>
      <c r="G166" s="166"/>
      <c r="H166" s="230"/>
      <c r="I166" s="241"/>
      <c r="J166" s="265"/>
      <c r="K166" s="179"/>
      <c r="L166" s="142"/>
      <c r="M166" s="143"/>
      <c r="N166" s="144"/>
      <c r="O166" s="144"/>
      <c r="P166" s="142"/>
      <c r="Q166" s="143"/>
      <c r="R166" s="144"/>
      <c r="S166" s="144"/>
      <c r="T166" s="142"/>
      <c r="U166" s="143"/>
      <c r="V166" s="144"/>
      <c r="W166" s="144"/>
      <c r="X166" s="142"/>
      <c r="Y166" s="143"/>
      <c r="Z166" s="144"/>
      <c r="AA166" s="145"/>
    </row>
    <row r="167" spans="1:27" s="19" customFormat="1" ht="30" customHeight="1" thickBot="1" x14ac:dyDescent="0.3">
      <c r="A167" s="44"/>
      <c r="B167" s="87">
        <f t="shared" si="9"/>
        <v>109</v>
      </c>
      <c r="C167" s="79" t="s">
        <v>152</v>
      </c>
      <c r="D167" s="252"/>
      <c r="E167" s="33" t="s">
        <v>16</v>
      </c>
      <c r="F167" s="18"/>
      <c r="G167" s="166"/>
      <c r="H167" s="230"/>
      <c r="I167" s="241"/>
      <c r="J167" s="265"/>
      <c r="K167" s="179"/>
      <c r="L167" s="142"/>
      <c r="M167" s="143"/>
      <c r="N167" s="144"/>
      <c r="O167" s="144"/>
      <c r="P167" s="142"/>
      <c r="Q167" s="143"/>
      <c r="R167" s="144"/>
      <c r="S167" s="144"/>
      <c r="T167" s="142"/>
      <c r="U167" s="143"/>
      <c r="V167" s="144"/>
      <c r="W167" s="144"/>
      <c r="X167" s="142"/>
      <c r="Y167" s="143"/>
      <c r="Z167" s="144"/>
      <c r="AA167" s="145"/>
    </row>
    <row r="168" spans="1:27" s="19" customFormat="1" ht="30" customHeight="1" thickBot="1" x14ac:dyDescent="0.3">
      <c r="A168" s="44"/>
      <c r="B168" s="87">
        <f t="shared" si="9"/>
        <v>110</v>
      </c>
      <c r="C168" s="79" t="s">
        <v>82</v>
      </c>
      <c r="D168" s="252"/>
      <c r="E168" s="33" t="s">
        <v>16</v>
      </c>
      <c r="F168" s="18"/>
      <c r="G168" s="166"/>
      <c r="H168" s="230"/>
      <c r="I168" s="241"/>
      <c r="J168" s="265"/>
      <c r="K168" s="179"/>
      <c r="L168" s="142"/>
      <c r="M168" s="143"/>
      <c r="N168" s="144"/>
      <c r="O168" s="144"/>
      <c r="P168" s="142"/>
      <c r="Q168" s="143"/>
      <c r="R168" s="144"/>
      <c r="S168" s="144"/>
      <c r="T168" s="142"/>
      <c r="U168" s="143"/>
      <c r="V168" s="144"/>
      <c r="W168" s="144"/>
      <c r="X168" s="142"/>
      <c r="Y168" s="143"/>
      <c r="Z168" s="144"/>
      <c r="AA168" s="145"/>
    </row>
    <row r="169" spans="1:27" s="19" customFormat="1" ht="30" customHeight="1" thickBot="1" x14ac:dyDescent="0.3">
      <c r="A169" s="44"/>
      <c r="B169" s="87">
        <f t="shared" si="9"/>
        <v>111</v>
      </c>
      <c r="C169" s="84" t="s">
        <v>23</v>
      </c>
      <c r="D169" s="253"/>
      <c r="E169" s="33" t="s">
        <v>16</v>
      </c>
      <c r="F169" s="73"/>
      <c r="G169" s="168"/>
      <c r="H169" s="232"/>
      <c r="I169" s="299"/>
      <c r="J169" s="267"/>
      <c r="K169" s="180"/>
      <c r="L169" s="151"/>
      <c r="M169" s="152"/>
      <c r="N169" s="153"/>
      <c r="O169" s="153"/>
      <c r="P169" s="151"/>
      <c r="Q169" s="152"/>
      <c r="R169" s="153"/>
      <c r="S169" s="153"/>
      <c r="T169" s="151"/>
      <c r="U169" s="152"/>
      <c r="V169" s="153"/>
      <c r="W169" s="153"/>
      <c r="X169" s="151"/>
      <c r="Y169" s="152"/>
      <c r="Z169" s="153"/>
      <c r="AA169" s="154"/>
    </row>
    <row r="170" spans="1:27" s="19" customFormat="1" ht="21" customHeight="1" thickBot="1" x14ac:dyDescent="0.3">
      <c r="A170" s="306" t="s">
        <v>219</v>
      </c>
      <c r="B170" s="307"/>
      <c r="C170" s="307"/>
      <c r="D170" s="248"/>
      <c r="E170" s="203"/>
      <c r="F170" s="203"/>
      <c r="G170" s="203"/>
      <c r="H170" s="238"/>
      <c r="I170" s="238"/>
      <c r="J170" s="238"/>
      <c r="K170" s="239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  <c r="Y170" s="217"/>
      <c r="Z170" s="217"/>
      <c r="AA170" s="218"/>
    </row>
    <row r="171" spans="1:27" s="19" customFormat="1" ht="30" customHeight="1" thickBot="1" x14ac:dyDescent="0.3">
      <c r="A171" s="44"/>
      <c r="B171" s="87">
        <f>B169+1</f>
        <v>112</v>
      </c>
      <c r="C171" s="216" t="s">
        <v>220</v>
      </c>
      <c r="D171" s="251"/>
      <c r="E171" s="33" t="s">
        <v>16</v>
      </c>
      <c r="F171" s="70"/>
      <c r="G171" s="165"/>
      <c r="H171" s="240"/>
      <c r="I171" s="240"/>
      <c r="J171" s="269"/>
      <c r="K171" s="175"/>
      <c r="L171" s="221"/>
      <c r="M171" s="156"/>
      <c r="N171" s="157"/>
      <c r="O171" s="157"/>
      <c r="P171" s="155"/>
      <c r="Q171" s="156"/>
      <c r="R171" s="157"/>
      <c r="S171" s="157"/>
      <c r="T171" s="155"/>
      <c r="U171" s="156"/>
      <c r="V171" s="157"/>
      <c r="W171" s="157"/>
      <c r="X171" s="155"/>
      <c r="Y171" s="156"/>
      <c r="Z171" s="157"/>
      <c r="AA171" s="158"/>
    </row>
    <row r="172" spans="1:27" s="19" customFormat="1" ht="30" customHeight="1" thickBot="1" x14ac:dyDescent="0.3">
      <c r="A172" s="44"/>
      <c r="B172" s="87">
        <f>B171+1</f>
        <v>113</v>
      </c>
      <c r="C172" s="83" t="s">
        <v>221</v>
      </c>
      <c r="D172" s="252"/>
      <c r="E172" s="33" t="s">
        <v>16</v>
      </c>
      <c r="F172" s="18"/>
      <c r="G172" s="166"/>
      <c r="H172" s="241"/>
      <c r="I172" s="241"/>
      <c r="J172" s="270"/>
      <c r="K172" s="176"/>
      <c r="L172" s="141"/>
      <c r="M172" s="143"/>
      <c r="N172" s="144"/>
      <c r="O172" s="144"/>
      <c r="P172" s="142"/>
      <c r="Q172" s="143"/>
      <c r="R172" s="144"/>
      <c r="S172" s="144"/>
      <c r="T172" s="142"/>
      <c r="U172" s="143"/>
      <c r="V172" s="144"/>
      <c r="W172" s="144"/>
      <c r="X172" s="142"/>
      <c r="Y172" s="143"/>
      <c r="Z172" s="144"/>
      <c r="AA172" s="145"/>
    </row>
    <row r="173" spans="1:27" s="19" customFormat="1" ht="30" customHeight="1" thickBot="1" x14ac:dyDescent="0.3">
      <c r="A173" s="44"/>
      <c r="B173" s="87">
        <f>B172+1</f>
        <v>114</v>
      </c>
      <c r="C173" s="83" t="s">
        <v>222</v>
      </c>
      <c r="D173" s="252"/>
      <c r="E173" s="33" t="s">
        <v>16</v>
      </c>
      <c r="F173" s="18"/>
      <c r="G173" s="166"/>
      <c r="H173" s="241"/>
      <c r="I173" s="241"/>
      <c r="J173" s="270"/>
      <c r="K173" s="176"/>
      <c r="L173" s="141"/>
      <c r="M173" s="143"/>
      <c r="N173" s="144"/>
      <c r="O173" s="144"/>
      <c r="P173" s="142"/>
      <c r="Q173" s="143"/>
      <c r="R173" s="144"/>
      <c r="S173" s="144"/>
      <c r="T173" s="142"/>
      <c r="U173" s="143"/>
      <c r="V173" s="144"/>
      <c r="W173" s="144"/>
      <c r="X173" s="142"/>
      <c r="Y173" s="143"/>
      <c r="Z173" s="144"/>
      <c r="AA173" s="145"/>
    </row>
    <row r="174" spans="1:27" s="19" customFormat="1" ht="30" customHeight="1" thickBot="1" x14ac:dyDescent="0.3">
      <c r="A174" s="44"/>
      <c r="B174" s="87">
        <f>B173+1</f>
        <v>115</v>
      </c>
      <c r="C174" s="84" t="s">
        <v>223</v>
      </c>
      <c r="D174" s="253"/>
      <c r="E174" s="33" t="s">
        <v>16</v>
      </c>
      <c r="F174" s="73"/>
      <c r="G174" s="168"/>
      <c r="H174" s="242"/>
      <c r="I174" s="242"/>
      <c r="J174" s="271"/>
      <c r="K174" s="177"/>
      <c r="L174" s="222"/>
      <c r="M174" s="147"/>
      <c r="N174" s="148"/>
      <c r="O174" s="148"/>
      <c r="P174" s="146"/>
      <c r="Q174" s="147"/>
      <c r="R174" s="148"/>
      <c r="S174" s="148"/>
      <c r="T174" s="146"/>
      <c r="U174" s="147"/>
      <c r="V174" s="148"/>
      <c r="W174" s="148"/>
      <c r="X174" s="146"/>
      <c r="Y174" s="147"/>
      <c r="Z174" s="148"/>
      <c r="AA174" s="149"/>
    </row>
    <row r="175" spans="1:27" s="109" customFormat="1" ht="21" customHeight="1" thickBot="1" x14ac:dyDescent="0.3">
      <c r="A175" s="306" t="s">
        <v>141</v>
      </c>
      <c r="B175" s="307"/>
      <c r="C175" s="307"/>
      <c r="D175" s="248"/>
      <c r="E175" s="203"/>
      <c r="F175" s="203"/>
      <c r="G175" s="203"/>
      <c r="H175" s="258"/>
      <c r="I175" s="258"/>
      <c r="J175" s="258"/>
      <c r="K175" s="25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20"/>
    </row>
    <row r="176" spans="1:27" s="19" customFormat="1" ht="27.75" thickBot="1" x14ac:dyDescent="0.3">
      <c r="A176" s="44"/>
      <c r="B176" s="87">
        <f>B174+1</f>
        <v>116</v>
      </c>
      <c r="C176" s="78" t="s">
        <v>208</v>
      </c>
      <c r="D176" s="256"/>
      <c r="E176" s="33" t="s">
        <v>16</v>
      </c>
      <c r="F176" s="21"/>
      <c r="G176" s="167"/>
      <c r="H176" s="260"/>
      <c r="I176" s="260"/>
      <c r="J176" s="269"/>
      <c r="K176" s="178"/>
      <c r="L176" s="141"/>
      <c r="M176" s="138"/>
      <c r="N176" s="139"/>
      <c r="O176" s="139"/>
      <c r="P176" s="137"/>
      <c r="Q176" s="138"/>
      <c r="R176" s="139"/>
      <c r="S176" s="139"/>
      <c r="T176" s="137"/>
      <c r="U176" s="138"/>
      <c r="V176" s="139"/>
      <c r="W176" s="139"/>
      <c r="X176" s="137"/>
      <c r="Y176" s="138"/>
      <c r="Z176" s="139"/>
      <c r="AA176" s="140"/>
    </row>
    <row r="177" spans="1:27" s="19" customFormat="1" ht="30" customHeight="1" thickBot="1" x14ac:dyDescent="0.3">
      <c r="A177" s="44"/>
      <c r="B177" s="87">
        <f>B176+1</f>
        <v>117</v>
      </c>
      <c r="C177" s="83" t="s">
        <v>209</v>
      </c>
      <c r="D177" s="252"/>
      <c r="E177" s="33" t="s">
        <v>16</v>
      </c>
      <c r="F177" s="1"/>
      <c r="G177" s="166"/>
      <c r="H177" s="172"/>
      <c r="I177" s="172"/>
      <c r="J177" s="270"/>
      <c r="K177" s="179"/>
      <c r="L177" s="141"/>
      <c r="M177" s="143"/>
      <c r="N177" s="144"/>
      <c r="O177" s="144"/>
      <c r="P177" s="142"/>
      <c r="Q177" s="143"/>
      <c r="R177" s="144"/>
      <c r="S177" s="144"/>
      <c r="T177" s="142"/>
      <c r="U177" s="143"/>
      <c r="V177" s="144"/>
      <c r="W177" s="144"/>
      <c r="X177" s="142"/>
      <c r="Y177" s="143"/>
      <c r="Z177" s="144"/>
      <c r="AA177" s="145"/>
    </row>
    <row r="178" spans="1:27" s="19" customFormat="1" ht="30" customHeight="1" thickBot="1" x14ac:dyDescent="0.3">
      <c r="A178" s="44"/>
      <c r="B178" s="87">
        <f t="shared" ref="B178:B183" si="10">B177+1</f>
        <v>118</v>
      </c>
      <c r="C178" s="83" t="s">
        <v>83</v>
      </c>
      <c r="D178" s="252"/>
      <c r="E178" s="33" t="s">
        <v>16</v>
      </c>
      <c r="F178" s="18"/>
      <c r="G178" s="166"/>
      <c r="H178" s="172"/>
      <c r="I178" s="172"/>
      <c r="J178" s="270"/>
      <c r="K178" s="179"/>
      <c r="L178" s="141"/>
      <c r="M178" s="143"/>
      <c r="N178" s="144"/>
      <c r="O178" s="144"/>
      <c r="P178" s="142"/>
      <c r="Q178" s="143"/>
      <c r="R178" s="144"/>
      <c r="S178" s="144"/>
      <c r="T178" s="142"/>
      <c r="U178" s="143"/>
      <c r="V178" s="144"/>
      <c r="W178" s="144"/>
      <c r="X178" s="142"/>
      <c r="Y178" s="143"/>
      <c r="Z178" s="144"/>
      <c r="AA178" s="145"/>
    </row>
    <row r="179" spans="1:27" s="19" customFormat="1" ht="30" customHeight="1" thickBot="1" x14ac:dyDescent="0.3">
      <c r="A179" s="44"/>
      <c r="B179" s="87">
        <f t="shared" si="10"/>
        <v>119</v>
      </c>
      <c r="C179" s="83" t="s">
        <v>84</v>
      </c>
      <c r="D179" s="252"/>
      <c r="E179" s="33" t="s">
        <v>16</v>
      </c>
      <c r="F179" s="18"/>
      <c r="G179" s="166"/>
      <c r="H179" s="172"/>
      <c r="I179" s="172"/>
      <c r="J179" s="270"/>
      <c r="K179" s="179"/>
      <c r="L179" s="141"/>
      <c r="M179" s="143"/>
      <c r="N179" s="144"/>
      <c r="O179" s="144"/>
      <c r="P179" s="142"/>
      <c r="Q179" s="143"/>
      <c r="R179" s="144"/>
      <c r="S179" s="144"/>
      <c r="T179" s="142"/>
      <c r="U179" s="143"/>
      <c r="V179" s="144"/>
      <c r="W179" s="144"/>
      <c r="X179" s="142"/>
      <c r="Y179" s="143"/>
      <c r="Z179" s="144"/>
      <c r="AA179" s="145"/>
    </row>
    <row r="180" spans="1:27" s="19" customFormat="1" ht="27.75" thickBot="1" x14ac:dyDescent="0.3">
      <c r="A180" s="44"/>
      <c r="B180" s="87">
        <f t="shared" si="10"/>
        <v>120</v>
      </c>
      <c r="C180" s="79" t="s">
        <v>172</v>
      </c>
      <c r="D180" s="252"/>
      <c r="E180" s="33" t="s">
        <v>16</v>
      </c>
      <c r="F180" s="18"/>
      <c r="G180" s="166"/>
      <c r="H180" s="172"/>
      <c r="I180" s="172"/>
      <c r="J180" s="270"/>
      <c r="K180" s="179"/>
      <c r="L180" s="141"/>
      <c r="M180" s="143"/>
      <c r="N180" s="144"/>
      <c r="O180" s="144"/>
      <c r="P180" s="142"/>
      <c r="Q180" s="143"/>
      <c r="R180" s="144"/>
      <c r="S180" s="144"/>
      <c r="T180" s="142"/>
      <c r="U180" s="143"/>
      <c r="V180" s="144"/>
      <c r="W180" s="144"/>
      <c r="X180" s="142"/>
      <c r="Y180" s="143"/>
      <c r="Z180" s="144"/>
      <c r="AA180" s="145"/>
    </row>
    <row r="181" spans="1:27" s="19" customFormat="1" ht="50.25" thickBot="1" x14ac:dyDescent="0.3">
      <c r="A181" s="44"/>
      <c r="B181" s="87">
        <f t="shared" si="10"/>
        <v>121</v>
      </c>
      <c r="C181" s="79" t="s">
        <v>171</v>
      </c>
      <c r="D181" s="252"/>
      <c r="E181" s="33" t="s">
        <v>16</v>
      </c>
      <c r="F181" s="18"/>
      <c r="G181" s="166"/>
      <c r="H181" s="172"/>
      <c r="I181" s="172"/>
      <c r="J181" s="270"/>
      <c r="K181" s="179"/>
      <c r="L181" s="141"/>
      <c r="M181" s="143"/>
      <c r="N181" s="144"/>
      <c r="O181" s="144"/>
      <c r="P181" s="142"/>
      <c r="Q181" s="143"/>
      <c r="R181" s="144"/>
      <c r="S181" s="144"/>
      <c r="T181" s="142"/>
      <c r="U181" s="143"/>
      <c r="V181" s="144"/>
      <c r="W181" s="144"/>
      <c r="X181" s="142"/>
      <c r="Y181" s="143"/>
      <c r="Z181" s="144"/>
      <c r="AA181" s="145"/>
    </row>
    <row r="182" spans="1:27" s="19" customFormat="1" ht="30" customHeight="1" thickBot="1" x14ac:dyDescent="0.3">
      <c r="A182" s="44"/>
      <c r="B182" s="87">
        <f t="shared" si="10"/>
        <v>122</v>
      </c>
      <c r="C182" s="83" t="s">
        <v>86</v>
      </c>
      <c r="D182" s="252"/>
      <c r="E182" s="33" t="s">
        <v>16</v>
      </c>
      <c r="F182" s="18"/>
      <c r="G182" s="166"/>
      <c r="H182" s="172"/>
      <c r="I182" s="172"/>
      <c r="J182" s="270"/>
      <c r="K182" s="179"/>
      <c r="L182" s="141"/>
      <c r="M182" s="143"/>
      <c r="N182" s="144"/>
      <c r="O182" s="144"/>
      <c r="P182" s="142"/>
      <c r="Q182" s="143"/>
      <c r="R182" s="144"/>
      <c r="S182" s="144"/>
      <c r="T182" s="142"/>
      <c r="U182" s="143"/>
      <c r="V182" s="144"/>
      <c r="W182" s="144"/>
      <c r="X182" s="142"/>
      <c r="Y182" s="143"/>
      <c r="Z182" s="144"/>
      <c r="AA182" s="145"/>
    </row>
    <row r="183" spans="1:27" s="19" customFormat="1" ht="27.75" thickBot="1" x14ac:dyDescent="0.3">
      <c r="A183" s="44"/>
      <c r="B183" s="87">
        <f t="shared" si="10"/>
        <v>123</v>
      </c>
      <c r="C183" s="79" t="s">
        <v>170</v>
      </c>
      <c r="D183" s="252"/>
      <c r="E183" s="33" t="s">
        <v>16</v>
      </c>
      <c r="F183" s="18"/>
      <c r="G183" s="166"/>
      <c r="H183" s="243"/>
      <c r="I183" s="243"/>
      <c r="J183" s="271"/>
      <c r="K183" s="180"/>
      <c r="L183" s="141"/>
      <c r="M183" s="143"/>
      <c r="N183" s="144"/>
      <c r="O183" s="144"/>
      <c r="P183" s="142"/>
      <c r="Q183" s="143"/>
      <c r="R183" s="144"/>
      <c r="S183" s="144"/>
      <c r="T183" s="142"/>
      <c r="U183" s="143"/>
      <c r="V183" s="144"/>
      <c r="W183" s="144"/>
      <c r="X183" s="142"/>
      <c r="Y183" s="143"/>
      <c r="Z183" s="144"/>
      <c r="AA183" s="145"/>
    </row>
    <row r="184" spans="1:27" s="109" customFormat="1" ht="21" customHeight="1" thickBot="1" x14ac:dyDescent="0.3">
      <c r="A184" s="306" t="s">
        <v>87</v>
      </c>
      <c r="B184" s="338"/>
      <c r="C184" s="338"/>
      <c r="D184" s="248"/>
      <c r="E184" s="203"/>
      <c r="F184" s="203"/>
      <c r="G184" s="203"/>
      <c r="H184" s="258"/>
      <c r="I184" s="258"/>
      <c r="J184" s="258"/>
      <c r="K184" s="259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1"/>
    </row>
    <row r="185" spans="1:27" s="19" customFormat="1" ht="27.75" thickBot="1" x14ac:dyDescent="0.3">
      <c r="A185" s="44"/>
      <c r="B185" s="87">
        <f>B183+1</f>
        <v>124</v>
      </c>
      <c r="C185" s="77" t="s">
        <v>169</v>
      </c>
      <c r="D185" s="251"/>
      <c r="E185" s="33" t="s">
        <v>16</v>
      </c>
      <c r="F185" s="70"/>
      <c r="G185" s="165"/>
      <c r="H185" s="260"/>
      <c r="I185" s="260"/>
      <c r="J185" s="269"/>
      <c r="K185" s="178"/>
      <c r="L185" s="136"/>
      <c r="M185" s="138"/>
      <c r="N185" s="139"/>
      <c r="O185" s="139"/>
      <c r="P185" s="137"/>
      <c r="Q185" s="138"/>
      <c r="R185" s="139"/>
      <c r="S185" s="139"/>
      <c r="T185" s="137"/>
      <c r="U185" s="138"/>
      <c r="V185" s="139"/>
      <c r="W185" s="139"/>
      <c r="X185" s="137"/>
      <c r="Y185" s="138"/>
      <c r="Z185" s="139"/>
      <c r="AA185" s="140"/>
    </row>
    <row r="186" spans="1:27" s="19" customFormat="1" ht="39" thickBot="1" x14ac:dyDescent="0.3">
      <c r="A186" s="44"/>
      <c r="B186" s="87">
        <f>B185+1</f>
        <v>125</v>
      </c>
      <c r="C186" s="79" t="s">
        <v>168</v>
      </c>
      <c r="D186" s="252"/>
      <c r="E186" s="33" t="s">
        <v>16</v>
      </c>
      <c r="F186" s="18"/>
      <c r="G186" s="166"/>
      <c r="H186" s="172"/>
      <c r="I186" s="172"/>
      <c r="J186" s="270"/>
      <c r="K186" s="179"/>
      <c r="L186" s="141"/>
      <c r="M186" s="143"/>
      <c r="N186" s="144"/>
      <c r="O186" s="144"/>
      <c r="P186" s="142"/>
      <c r="Q186" s="143"/>
      <c r="R186" s="144"/>
      <c r="S186" s="144"/>
      <c r="T186" s="142"/>
      <c r="U186" s="143"/>
      <c r="V186" s="144"/>
      <c r="W186" s="144"/>
      <c r="X186" s="142"/>
      <c r="Y186" s="143"/>
      <c r="Z186" s="144"/>
      <c r="AA186" s="145"/>
    </row>
    <row r="187" spans="1:27" s="19" customFormat="1" ht="27.75" thickBot="1" x14ac:dyDescent="0.3">
      <c r="A187" s="44"/>
      <c r="B187" s="87">
        <f t="shared" ref="B187:B189" si="11">B186+1</f>
        <v>126</v>
      </c>
      <c r="C187" s="79" t="s">
        <v>167</v>
      </c>
      <c r="D187" s="252"/>
      <c r="E187" s="33" t="s">
        <v>16</v>
      </c>
      <c r="F187" s="18"/>
      <c r="G187" s="166"/>
      <c r="H187" s="172"/>
      <c r="I187" s="172"/>
      <c r="J187" s="270"/>
      <c r="K187" s="179"/>
      <c r="L187" s="141"/>
      <c r="M187" s="143"/>
      <c r="N187" s="144"/>
      <c r="O187" s="144"/>
      <c r="P187" s="142"/>
      <c r="Q187" s="143"/>
      <c r="R187" s="144"/>
      <c r="S187" s="144"/>
      <c r="T187" s="142"/>
      <c r="U187" s="143"/>
      <c r="V187" s="144"/>
      <c r="W187" s="144"/>
      <c r="X187" s="142"/>
      <c r="Y187" s="143"/>
      <c r="Z187" s="144"/>
      <c r="AA187" s="145"/>
    </row>
    <row r="188" spans="1:27" s="19" customFormat="1" ht="50.25" thickBot="1" x14ac:dyDescent="0.3">
      <c r="A188" s="44"/>
      <c r="B188" s="87">
        <f t="shared" si="11"/>
        <v>127</v>
      </c>
      <c r="C188" s="79" t="s">
        <v>210</v>
      </c>
      <c r="D188" s="252"/>
      <c r="E188" s="33" t="s">
        <v>16</v>
      </c>
      <c r="F188" s="18"/>
      <c r="G188" s="166"/>
      <c r="H188" s="172"/>
      <c r="I188" s="172"/>
      <c r="J188" s="270"/>
      <c r="K188" s="179"/>
      <c r="L188" s="141"/>
      <c r="M188" s="143"/>
      <c r="N188" s="144"/>
      <c r="O188" s="144"/>
      <c r="P188" s="142"/>
      <c r="Q188" s="143"/>
      <c r="R188" s="144"/>
      <c r="S188" s="144"/>
      <c r="T188" s="142"/>
      <c r="U188" s="143"/>
      <c r="V188" s="144"/>
      <c r="W188" s="144"/>
      <c r="X188" s="142"/>
      <c r="Y188" s="143"/>
      <c r="Z188" s="144"/>
      <c r="AA188" s="145"/>
    </row>
    <row r="189" spans="1:27" s="19" customFormat="1" ht="27.75" thickBot="1" x14ac:dyDescent="0.3">
      <c r="A189" s="44"/>
      <c r="B189" s="87">
        <f t="shared" si="11"/>
        <v>128</v>
      </c>
      <c r="C189" s="79" t="s">
        <v>166</v>
      </c>
      <c r="D189" s="252"/>
      <c r="E189" s="33" t="s">
        <v>16</v>
      </c>
      <c r="F189" s="18"/>
      <c r="G189" s="166"/>
      <c r="H189" s="172"/>
      <c r="I189" s="172"/>
      <c r="J189" s="270"/>
      <c r="K189" s="179"/>
      <c r="L189" s="141"/>
      <c r="M189" s="143"/>
      <c r="N189" s="144"/>
      <c r="O189" s="144"/>
      <c r="P189" s="142"/>
      <c r="Q189" s="143"/>
      <c r="R189" s="144"/>
      <c r="S189" s="144"/>
      <c r="T189" s="142"/>
      <c r="U189" s="143"/>
      <c r="V189" s="144"/>
      <c r="W189" s="144"/>
      <c r="X189" s="142"/>
      <c r="Y189" s="143"/>
      <c r="Z189" s="144"/>
      <c r="AA189" s="145"/>
    </row>
    <row r="190" spans="1:27" s="19" customFormat="1" ht="30" customHeight="1" thickBot="1" x14ac:dyDescent="0.3">
      <c r="A190" s="44"/>
      <c r="B190" s="87">
        <f>B189+1</f>
        <v>129</v>
      </c>
      <c r="C190" s="84" t="s">
        <v>23</v>
      </c>
      <c r="D190" s="253"/>
      <c r="E190" s="33" t="s">
        <v>16</v>
      </c>
      <c r="F190" s="73"/>
      <c r="G190" s="168"/>
      <c r="H190" s="243"/>
      <c r="I190" s="243"/>
      <c r="J190" s="271"/>
      <c r="K190" s="180"/>
      <c r="L190" s="222"/>
      <c r="M190" s="147"/>
      <c r="N190" s="148"/>
      <c r="O190" s="148"/>
      <c r="P190" s="146"/>
      <c r="Q190" s="147"/>
      <c r="R190" s="148"/>
      <c r="S190" s="148"/>
      <c r="T190" s="146"/>
      <c r="U190" s="147"/>
      <c r="V190" s="148"/>
      <c r="W190" s="148"/>
      <c r="X190" s="146"/>
      <c r="Y190" s="147"/>
      <c r="Z190" s="148"/>
      <c r="AA190" s="149"/>
    </row>
    <row r="191" spans="1:27" s="110" customFormat="1" ht="21" customHeight="1" thickBot="1" x14ac:dyDescent="0.35">
      <c r="A191" s="339" t="s">
        <v>149</v>
      </c>
      <c r="B191" s="340"/>
      <c r="C191" s="340"/>
      <c r="D191" s="207"/>
      <c r="E191" s="207"/>
      <c r="F191" s="207"/>
      <c r="G191" s="207"/>
      <c r="H191" s="261"/>
      <c r="I191" s="261"/>
      <c r="J191" s="261"/>
      <c r="K191" s="262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2"/>
    </row>
    <row r="192" spans="1:27" s="1" customFormat="1" ht="21.75" thickBot="1" x14ac:dyDescent="0.4">
      <c r="A192" s="125"/>
      <c r="B192" s="106" t="s">
        <v>116</v>
      </c>
      <c r="C192" s="129" t="s">
        <v>14</v>
      </c>
      <c r="D192" s="323" t="s">
        <v>122</v>
      </c>
      <c r="E192" s="324"/>
      <c r="F192" s="324"/>
      <c r="G192" s="324"/>
      <c r="H192" s="325"/>
      <c r="I192" s="291"/>
      <c r="J192" s="193"/>
      <c r="K192" s="195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5"/>
    </row>
    <row r="193" spans="1:27" s="1" customFormat="1" ht="30" customHeight="1" thickBot="1" x14ac:dyDescent="0.4">
      <c r="A193" s="45"/>
      <c r="B193" s="86"/>
      <c r="C193" s="86"/>
      <c r="D193" s="389"/>
      <c r="E193" s="390"/>
      <c r="F193" s="390"/>
      <c r="G193" s="390"/>
      <c r="H193" s="390"/>
      <c r="I193" s="390"/>
      <c r="J193" s="390"/>
      <c r="K193" s="391"/>
      <c r="L193" s="384"/>
      <c r="M193" s="384"/>
      <c r="N193" s="384"/>
      <c r="O193" s="384"/>
      <c r="P193" s="384"/>
      <c r="Q193" s="384"/>
      <c r="R193" s="384"/>
      <c r="S193" s="384"/>
      <c r="T193" s="384"/>
      <c r="U193" s="384"/>
      <c r="V193" s="384"/>
      <c r="W193" s="384"/>
      <c r="X193" s="384"/>
      <c r="Y193" s="384"/>
      <c r="Z193" s="384"/>
      <c r="AA193" s="385"/>
    </row>
    <row r="194" spans="1:27" ht="24" customHeight="1" thickBot="1" x14ac:dyDescent="0.35">
      <c r="A194" s="46"/>
      <c r="B194" s="34"/>
      <c r="C194" s="34"/>
      <c r="D194" s="34"/>
      <c r="E194" s="35"/>
      <c r="F194" s="35"/>
      <c r="G194" s="128" t="s">
        <v>88</v>
      </c>
      <c r="H194" s="134">
        <f>SUM(H36:H190)</f>
        <v>0</v>
      </c>
      <c r="I194" s="134"/>
      <c r="J194" s="190">
        <f>SUM(J36:J190)</f>
        <v>0</v>
      </c>
      <c r="K194" s="189">
        <f>SUM(K36:K190)</f>
        <v>0</v>
      </c>
      <c r="L194" s="133"/>
      <c r="M194" s="133"/>
      <c r="N194" s="133">
        <f>SUM(N36:N190,150)</f>
        <v>150</v>
      </c>
      <c r="O194" s="133"/>
      <c r="P194" s="133"/>
      <c r="Q194" s="133"/>
      <c r="R194" s="133">
        <v>150</v>
      </c>
      <c r="S194" s="133"/>
      <c r="T194" s="133"/>
      <c r="U194" s="133"/>
      <c r="V194" s="133">
        <f>SUM(V36:V190,150)</f>
        <v>150</v>
      </c>
      <c r="W194" s="133"/>
      <c r="X194" s="133"/>
      <c r="Y194" s="133"/>
      <c r="Z194" s="133">
        <f>SUM(Z36:Z190,150)</f>
        <v>150</v>
      </c>
      <c r="AA194" s="135"/>
    </row>
    <row r="195" spans="1:27" s="1" customFormat="1" ht="18" thickBot="1" x14ac:dyDescent="0.35">
      <c r="A195" s="335" t="s">
        <v>123</v>
      </c>
      <c r="B195" s="336"/>
      <c r="C195" s="336"/>
      <c r="D195" s="336"/>
      <c r="E195" s="336"/>
      <c r="F195" s="336"/>
      <c r="G195" s="336"/>
      <c r="H195" s="336"/>
      <c r="I195" s="336"/>
      <c r="J195" s="336"/>
      <c r="K195" s="337"/>
      <c r="L195" s="111"/>
      <c r="M195" s="116"/>
      <c r="N195" s="116">
        <f>SUM(R36:R190,150)</f>
        <v>150</v>
      </c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7"/>
    </row>
    <row r="196" spans="1:27" ht="15" customHeight="1" x14ac:dyDescent="0.25">
      <c r="A196" s="326"/>
      <c r="B196" s="327"/>
      <c r="C196" s="327"/>
      <c r="D196" s="327"/>
      <c r="E196" s="327"/>
      <c r="F196" s="327"/>
      <c r="G196" s="327"/>
      <c r="H196" s="327"/>
      <c r="I196" s="327"/>
      <c r="J196" s="327"/>
      <c r="K196" s="328"/>
      <c r="L196" s="111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7"/>
    </row>
    <row r="197" spans="1:27" s="1" customFormat="1" ht="15" customHeight="1" x14ac:dyDescent="0.25">
      <c r="A197" s="329"/>
      <c r="B197" s="330"/>
      <c r="C197" s="330"/>
      <c r="D197" s="330"/>
      <c r="E197" s="330"/>
      <c r="F197" s="330"/>
      <c r="G197" s="330"/>
      <c r="H197" s="330"/>
      <c r="I197" s="330"/>
      <c r="J197" s="330"/>
      <c r="K197" s="331"/>
      <c r="L197" s="111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7"/>
    </row>
    <row r="198" spans="1:27" s="1" customFormat="1" ht="15" customHeight="1" x14ac:dyDescent="0.25">
      <c r="A198" s="329"/>
      <c r="B198" s="330"/>
      <c r="C198" s="330"/>
      <c r="D198" s="330"/>
      <c r="E198" s="330"/>
      <c r="F198" s="330"/>
      <c r="G198" s="330"/>
      <c r="H198" s="330"/>
      <c r="I198" s="330"/>
      <c r="J198" s="330"/>
      <c r="K198" s="331"/>
      <c r="L198" s="111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7"/>
    </row>
    <row r="199" spans="1:27" s="1" customFormat="1" ht="15" customHeight="1" x14ac:dyDescent="0.25">
      <c r="A199" s="329"/>
      <c r="B199" s="330"/>
      <c r="C199" s="330"/>
      <c r="D199" s="330"/>
      <c r="E199" s="330"/>
      <c r="F199" s="330"/>
      <c r="G199" s="330"/>
      <c r="H199" s="330"/>
      <c r="I199" s="330"/>
      <c r="J199" s="330"/>
      <c r="K199" s="331"/>
      <c r="L199" s="111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7"/>
    </row>
    <row r="200" spans="1:27" s="1" customFormat="1" ht="15" customHeight="1" thickBot="1" x14ac:dyDescent="0.3">
      <c r="A200" s="332"/>
      <c r="B200" s="333"/>
      <c r="C200" s="333"/>
      <c r="D200" s="333"/>
      <c r="E200" s="333"/>
      <c r="F200" s="333"/>
      <c r="G200" s="333"/>
      <c r="H200" s="333"/>
      <c r="I200" s="333"/>
      <c r="J200" s="333"/>
      <c r="K200" s="334"/>
      <c r="L200" s="111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7"/>
    </row>
    <row r="201" spans="1:27" s="1" customFormat="1" ht="18" thickBot="1" x14ac:dyDescent="0.35">
      <c r="A201" s="335" t="s">
        <v>85</v>
      </c>
      <c r="B201" s="336"/>
      <c r="C201" s="336"/>
      <c r="D201" s="336"/>
      <c r="E201" s="336"/>
      <c r="F201" s="336"/>
      <c r="G201" s="336"/>
      <c r="H201" s="336"/>
      <c r="I201" s="336"/>
      <c r="J201" s="336"/>
      <c r="K201" s="337"/>
      <c r="L201" s="111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7"/>
    </row>
    <row r="202" spans="1:27" ht="15.75" customHeight="1" thickBot="1" x14ac:dyDescent="0.3">
      <c r="A202" s="343" t="s">
        <v>106</v>
      </c>
      <c r="B202" s="344"/>
      <c r="C202" s="344"/>
      <c r="D202" s="344"/>
      <c r="E202" s="344"/>
      <c r="F202" s="344"/>
      <c r="G202" s="344"/>
      <c r="H202" s="344"/>
      <c r="I202" s="344"/>
      <c r="J202" s="344"/>
      <c r="K202" s="345"/>
      <c r="L202" s="111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7"/>
    </row>
    <row r="203" spans="1:27" s="1" customFormat="1" ht="21.75" customHeight="1" thickBot="1" x14ac:dyDescent="0.3">
      <c r="A203" s="64" t="s">
        <v>99</v>
      </c>
      <c r="B203" s="65"/>
      <c r="C203" s="319" t="s">
        <v>104</v>
      </c>
      <c r="D203" s="319"/>
      <c r="E203" s="66" t="s">
        <v>118</v>
      </c>
      <c r="F203" s="95" t="s">
        <v>120</v>
      </c>
      <c r="G203" s="67" t="s">
        <v>119</v>
      </c>
      <c r="H203" s="67"/>
      <c r="I203" s="67"/>
      <c r="J203" s="67"/>
      <c r="K203" s="68"/>
      <c r="L203" s="111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7"/>
    </row>
    <row r="204" spans="1:27" s="1" customFormat="1" ht="21.75" customHeight="1" x14ac:dyDescent="0.25">
      <c r="A204" s="62" t="s">
        <v>94</v>
      </c>
      <c r="B204" s="63"/>
      <c r="C204" s="346"/>
      <c r="D204" s="346"/>
      <c r="E204" s="346"/>
      <c r="F204" s="346"/>
      <c r="G204" s="346"/>
      <c r="H204" s="346"/>
      <c r="I204" s="346"/>
      <c r="J204" s="346"/>
      <c r="K204" s="347"/>
      <c r="L204" s="111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7"/>
    </row>
    <row r="205" spans="1:27" s="1" customFormat="1" ht="21.75" customHeight="1" x14ac:dyDescent="0.25">
      <c r="A205" s="47" t="s">
        <v>95</v>
      </c>
      <c r="B205" s="36"/>
      <c r="C205" s="348"/>
      <c r="D205" s="348"/>
      <c r="E205" s="348"/>
      <c r="F205" s="348"/>
      <c r="G205" s="348"/>
      <c r="H205" s="348"/>
      <c r="I205" s="348"/>
      <c r="J205" s="348"/>
      <c r="K205" s="349"/>
      <c r="L205" s="111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7"/>
    </row>
    <row r="206" spans="1:27" s="1" customFormat="1" ht="21.75" customHeight="1" x14ac:dyDescent="0.25">
      <c r="A206" s="47" t="s">
        <v>96</v>
      </c>
      <c r="B206" s="36"/>
      <c r="C206" s="348"/>
      <c r="D206" s="348"/>
      <c r="E206" s="348"/>
      <c r="F206" s="348"/>
      <c r="G206" s="348"/>
      <c r="H206" s="348"/>
      <c r="I206" s="348"/>
      <c r="J206" s="348"/>
      <c r="K206" s="349"/>
      <c r="L206" s="111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7"/>
    </row>
    <row r="207" spans="1:27" s="1" customFormat="1" ht="21.75" customHeight="1" x14ac:dyDescent="0.25">
      <c r="A207" s="47" t="s">
        <v>97</v>
      </c>
      <c r="B207" s="36"/>
      <c r="C207" s="348"/>
      <c r="D207" s="348"/>
      <c r="E207" s="348"/>
      <c r="F207" s="348"/>
      <c r="G207" s="348"/>
      <c r="H207" s="348"/>
      <c r="I207" s="348"/>
      <c r="J207" s="348"/>
      <c r="K207" s="349"/>
      <c r="L207" s="111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7"/>
    </row>
    <row r="208" spans="1:27" s="1" customFormat="1" ht="21.75" customHeight="1" thickBot="1" x14ac:dyDescent="0.3">
      <c r="A208" s="223" t="s">
        <v>98</v>
      </c>
      <c r="B208" s="224"/>
      <c r="C208" s="341"/>
      <c r="D208" s="341"/>
      <c r="E208" s="341"/>
      <c r="F208" s="341"/>
      <c r="G208" s="341"/>
      <c r="H208" s="341"/>
      <c r="I208" s="341"/>
      <c r="J208" s="341"/>
      <c r="K208" s="342"/>
      <c r="L208" s="111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7"/>
    </row>
    <row r="209" spans="1:27" s="1" customFormat="1" ht="21" hidden="1" customHeight="1" x14ac:dyDescent="0.3">
      <c r="A209" s="313" t="s">
        <v>101</v>
      </c>
      <c r="B209" s="314"/>
      <c r="C209" s="314"/>
      <c r="D209" s="314"/>
      <c r="E209" s="314"/>
      <c r="F209" s="314"/>
      <c r="G209" s="314"/>
      <c r="H209" s="314"/>
      <c r="I209" s="314"/>
      <c r="J209" s="314"/>
      <c r="K209" s="315"/>
      <c r="L209" s="111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7"/>
    </row>
    <row r="210" spans="1:27" s="1" customFormat="1" ht="21" hidden="1" customHeight="1" x14ac:dyDescent="0.25">
      <c r="A210" s="316" t="s">
        <v>187</v>
      </c>
      <c r="B210" s="317"/>
      <c r="C210" s="317"/>
      <c r="D210" s="317"/>
      <c r="E210" s="317"/>
      <c r="F210" s="317"/>
      <c r="G210" s="317"/>
      <c r="H210" s="317"/>
      <c r="I210" s="317"/>
      <c r="J210" s="317"/>
      <c r="K210" s="318"/>
      <c r="L210" s="111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7"/>
    </row>
    <row r="211" spans="1:27" s="1" customFormat="1" ht="30" hidden="1" customHeight="1" x14ac:dyDescent="0.25">
      <c r="A211" s="316" t="s">
        <v>100</v>
      </c>
      <c r="B211" s="317"/>
      <c r="C211" s="317"/>
      <c r="D211" s="317"/>
      <c r="E211" s="317"/>
      <c r="F211" s="317"/>
      <c r="G211" s="317"/>
      <c r="H211" s="317"/>
      <c r="I211" s="317"/>
      <c r="J211" s="317"/>
      <c r="K211" s="318"/>
      <c r="L211" s="111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7"/>
    </row>
    <row r="212" spans="1:27" s="1" customFormat="1" ht="18" hidden="1" customHeight="1" x14ac:dyDescent="0.25">
      <c r="A212" s="48"/>
      <c r="B212" s="37"/>
      <c r="C212" s="37"/>
      <c r="D212" s="37"/>
      <c r="E212" s="38"/>
      <c r="F212" s="39"/>
      <c r="G212" s="39"/>
      <c r="H212" s="39"/>
      <c r="I212" s="39"/>
      <c r="J212" s="111"/>
      <c r="K212" s="187"/>
      <c r="L212" s="111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7"/>
    </row>
    <row r="213" spans="1:27" s="1" customFormat="1" ht="16.5" hidden="1" thickBot="1" x14ac:dyDescent="0.3">
      <c r="A213" s="308"/>
      <c r="B213" s="309"/>
      <c r="C213" s="309"/>
      <c r="D213" s="94"/>
      <c r="E213" s="40"/>
      <c r="F213" s="41"/>
      <c r="G213" s="39"/>
      <c r="H213" s="39"/>
      <c r="I213" s="39"/>
      <c r="J213" s="111"/>
      <c r="K213" s="187"/>
      <c r="L213" s="111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7"/>
    </row>
    <row r="214" spans="1:27" s="1" customFormat="1" ht="16.5" hidden="1" thickTop="1" x14ac:dyDescent="0.25">
      <c r="A214" s="310" t="s">
        <v>102</v>
      </c>
      <c r="B214" s="311"/>
      <c r="C214" s="311"/>
      <c r="D214" s="94"/>
      <c r="E214" s="312" t="s">
        <v>103</v>
      </c>
      <c r="F214" s="312"/>
      <c r="G214" s="39"/>
      <c r="H214" s="39"/>
      <c r="I214" s="39"/>
      <c r="J214" s="111"/>
      <c r="K214" s="187"/>
      <c r="L214" s="111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7"/>
    </row>
    <row r="215" spans="1:27" s="1" customFormat="1" ht="18" hidden="1" customHeight="1" x14ac:dyDescent="0.35">
      <c r="A215" s="49"/>
      <c r="B215" s="3"/>
      <c r="C215" s="3"/>
      <c r="D215" s="3"/>
      <c r="E215" s="8"/>
      <c r="F215" s="4"/>
      <c r="G215" s="4"/>
      <c r="H215" s="4"/>
      <c r="I215" s="4"/>
      <c r="J215" s="111"/>
      <c r="K215" s="187"/>
      <c r="L215" s="111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7"/>
    </row>
    <row r="216" spans="1:27" s="1" customFormat="1" ht="18" hidden="1" customHeight="1" thickBot="1" x14ac:dyDescent="0.4">
      <c r="A216" s="50"/>
      <c r="B216" s="51"/>
      <c r="C216" s="51"/>
      <c r="D216" s="51"/>
      <c r="E216" s="52"/>
      <c r="F216" s="53"/>
      <c r="G216" s="53"/>
      <c r="H216" s="53"/>
      <c r="I216" s="53"/>
      <c r="J216" s="112"/>
      <c r="K216" s="188"/>
      <c r="L216" s="112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7"/>
    </row>
    <row r="217" spans="1:27" s="1" customFormat="1" ht="21" x14ac:dyDescent="0.35">
      <c r="A217" s="6"/>
      <c r="B217" s="8"/>
      <c r="C217" s="4"/>
      <c r="D217" s="4"/>
      <c r="E217" s="4"/>
      <c r="F217" s="12"/>
      <c r="G217" s="13"/>
      <c r="J217" s="292"/>
    </row>
    <row r="218" spans="1:27" s="1" customFormat="1" ht="21" hidden="1" x14ac:dyDescent="0.35">
      <c r="A218" s="6"/>
      <c r="B218" s="8"/>
      <c r="C218" s="4"/>
      <c r="D218" s="4"/>
      <c r="E218" s="4"/>
      <c r="F218" s="12"/>
      <c r="G218" s="13"/>
      <c r="J218" s="1" t="s">
        <v>227</v>
      </c>
      <c r="K218" s="12">
        <v>150</v>
      </c>
    </row>
    <row r="219" spans="1:27" s="1" customFormat="1" ht="21" hidden="1" x14ac:dyDescent="0.35">
      <c r="A219" s="9"/>
      <c r="B219" s="7"/>
      <c r="C219" s="5"/>
      <c r="D219" s="6"/>
      <c r="E219" s="8"/>
      <c r="F219" s="4"/>
      <c r="G219" s="4"/>
      <c r="H219" s="4"/>
      <c r="I219" s="4"/>
      <c r="J219" s="12"/>
      <c r="K219" s="13"/>
      <c r="L219" s="12"/>
    </row>
    <row r="220" spans="1:27" hidden="1" x14ac:dyDescent="0.25">
      <c r="J220" s="12" t="s">
        <v>228</v>
      </c>
      <c r="K220" s="13">
        <f>SUM(K194)</f>
        <v>0</v>
      </c>
    </row>
    <row r="221" spans="1:27" hidden="1" x14ac:dyDescent="0.25">
      <c r="J221" s="12" t="s">
        <v>229</v>
      </c>
      <c r="K221" s="13">
        <f>SUM(K220*0.9)</f>
        <v>0</v>
      </c>
    </row>
    <row r="222" spans="1:27" hidden="1" x14ac:dyDescent="0.25">
      <c r="J222" s="12" t="s">
        <v>230</v>
      </c>
      <c r="K222" s="13">
        <v>600</v>
      </c>
    </row>
    <row r="223" spans="1:27" hidden="1" x14ac:dyDescent="0.25"/>
    <row r="224" spans="1:27" hidden="1" x14ac:dyDescent="0.25"/>
    <row r="225" spans="10:11" hidden="1" x14ac:dyDescent="0.25">
      <c r="J225" s="12" t="s">
        <v>231</v>
      </c>
      <c r="K225" s="13">
        <f>SUM(K220:K222)-(N194+R194+V194+Z194)</f>
        <v>0</v>
      </c>
    </row>
  </sheetData>
  <mergeCells count="102">
    <mergeCell ref="A32:F32"/>
    <mergeCell ref="G19:K19"/>
    <mergeCell ref="G20:K20"/>
    <mergeCell ref="G21:K21"/>
    <mergeCell ref="G22:K22"/>
    <mergeCell ref="A30:K30"/>
    <mergeCell ref="G14:K14"/>
    <mergeCell ref="A31:K31"/>
    <mergeCell ref="A29:B29"/>
    <mergeCell ref="C29:K29"/>
    <mergeCell ref="G32:H32"/>
    <mergeCell ref="I32:K32"/>
    <mergeCell ref="D17:E17"/>
    <mergeCell ref="G18:K18"/>
    <mergeCell ref="A16:C16"/>
    <mergeCell ref="A14:C14"/>
    <mergeCell ref="D14:E14"/>
    <mergeCell ref="D15:E15"/>
    <mergeCell ref="D16:E16"/>
    <mergeCell ref="D21:E21"/>
    <mergeCell ref="D22:E22"/>
    <mergeCell ref="L193:AA193"/>
    <mergeCell ref="F13:K13"/>
    <mergeCell ref="D193:K193"/>
    <mergeCell ref="A23:K23"/>
    <mergeCell ref="A24:B24"/>
    <mergeCell ref="A25:B25"/>
    <mergeCell ref="A26:B26"/>
    <mergeCell ref="A27:B27"/>
    <mergeCell ref="A28:B28"/>
    <mergeCell ref="C24:E24"/>
    <mergeCell ref="C25:E25"/>
    <mergeCell ref="C26:E26"/>
    <mergeCell ref="C27:E27"/>
    <mergeCell ref="C28:E28"/>
    <mergeCell ref="F24:K24"/>
    <mergeCell ref="F25:K25"/>
    <mergeCell ref="F26:K26"/>
    <mergeCell ref="F27:K27"/>
    <mergeCell ref="L33:O33"/>
    <mergeCell ref="P33:S33"/>
    <mergeCell ref="T33:W33"/>
    <mergeCell ref="X33:AA33"/>
    <mergeCell ref="L32:AA32"/>
    <mergeCell ref="F28:K28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6:K6"/>
    <mergeCell ref="A12:C12"/>
    <mergeCell ref="A18:E18"/>
    <mergeCell ref="A19:C19"/>
    <mergeCell ref="A20:C20"/>
    <mergeCell ref="A21:C21"/>
    <mergeCell ref="G15:K15"/>
    <mergeCell ref="G16:K16"/>
    <mergeCell ref="G17:K17"/>
    <mergeCell ref="A22:C22"/>
    <mergeCell ref="D19:E19"/>
    <mergeCell ref="D20:E20"/>
    <mergeCell ref="D12:K12"/>
    <mergeCell ref="A13:E13"/>
    <mergeCell ref="A33:H33"/>
    <mergeCell ref="D192:H192"/>
    <mergeCell ref="A210:K210"/>
    <mergeCell ref="A196:K200"/>
    <mergeCell ref="A201:K201"/>
    <mergeCell ref="A195:K195"/>
    <mergeCell ref="A184:C184"/>
    <mergeCell ref="A191:C191"/>
    <mergeCell ref="A175:C175"/>
    <mergeCell ref="A170:C170"/>
    <mergeCell ref="A162:F162"/>
    <mergeCell ref="A154:C154"/>
    <mergeCell ref="A147:C147"/>
    <mergeCell ref="A45:C45"/>
    <mergeCell ref="A62:C62"/>
    <mergeCell ref="A80:C80"/>
    <mergeCell ref="A88:C88"/>
    <mergeCell ref="C208:K208"/>
    <mergeCell ref="A202:K202"/>
    <mergeCell ref="C204:K204"/>
    <mergeCell ref="C205:K205"/>
    <mergeCell ref="C206:K206"/>
    <mergeCell ref="C207:K207"/>
    <mergeCell ref="A94:C94"/>
    <mergeCell ref="A102:C102"/>
    <mergeCell ref="A109:C109"/>
    <mergeCell ref="A116:C116"/>
    <mergeCell ref="A71:C71"/>
    <mergeCell ref="A213:C213"/>
    <mergeCell ref="A214:C214"/>
    <mergeCell ref="E214:F214"/>
    <mergeCell ref="A209:K209"/>
    <mergeCell ref="A211:K211"/>
    <mergeCell ref="C203:D203"/>
  </mergeCells>
  <conditionalFormatting sqref="D111:D115 D89:D93 D124:D125 D81:D87 D127:D129 D135:D138 D132:D133 D151:D153 D148:D149 D95:D97 D140:D146 D163:D169 D104:D107 D155:D160 D59:D61 D171:D174 D176:D183 D63:D65 D99:D101 D185:D190 D72:D79 D67:D70 D36:D44 D46:D56">
    <cfRule type="expression" dxfId="16" priority="62">
      <formula>D36=""</formula>
    </cfRule>
  </conditionalFormatting>
  <conditionalFormatting sqref="D103">
    <cfRule type="expression" dxfId="15" priority="29">
      <formula>D103=""</formula>
    </cfRule>
  </conditionalFormatting>
  <conditionalFormatting sqref="D108">
    <cfRule type="expression" dxfId="14" priority="28">
      <formula>D108=""</formula>
    </cfRule>
  </conditionalFormatting>
  <conditionalFormatting sqref="D110">
    <cfRule type="expression" dxfId="13" priority="25">
      <formula>D110=""</formula>
    </cfRule>
  </conditionalFormatting>
  <conditionalFormatting sqref="D118:D122">
    <cfRule type="expression" dxfId="12" priority="23">
      <formula>D118=""</formula>
    </cfRule>
  </conditionalFormatting>
  <conditionalFormatting sqref="D117">
    <cfRule type="expression" dxfId="11" priority="22">
      <formula>D117=""</formula>
    </cfRule>
  </conditionalFormatting>
  <conditionalFormatting sqref="D34">
    <cfRule type="expression" dxfId="10" priority="18">
      <formula>D34=""</formula>
    </cfRule>
    <cfRule type="expression" dxfId="9" priority="19">
      <formula>D34=""</formula>
    </cfRule>
  </conditionalFormatting>
  <conditionalFormatting sqref="D130">
    <cfRule type="expression" dxfId="8" priority="16">
      <formula>D130=""</formula>
    </cfRule>
    <cfRule type="expression" dxfId="7" priority="17">
      <formula>D130=""</formula>
    </cfRule>
  </conditionalFormatting>
  <conditionalFormatting sqref="D161">
    <cfRule type="expression" dxfId="6" priority="14">
      <formula>D161=""</formula>
    </cfRule>
    <cfRule type="expression" dxfId="5" priority="15">
      <formula>D161=""</formula>
    </cfRule>
  </conditionalFormatting>
  <conditionalFormatting sqref="D98">
    <cfRule type="expression" dxfId="4" priority="10">
      <formula>D98=""</formula>
    </cfRule>
    <cfRule type="expression" dxfId="3" priority="11">
      <formula>D98=""</formula>
    </cfRule>
  </conditionalFormatting>
  <conditionalFormatting sqref="D66">
    <cfRule type="expression" dxfId="2" priority="4">
      <formula>D66=""</formula>
    </cfRule>
    <cfRule type="expression" dxfId="1" priority="5">
      <formula>D66=""</formula>
    </cfRule>
  </conditionalFormatting>
  <conditionalFormatting sqref="D58">
    <cfRule type="expression" dxfId="0" priority="1">
      <formula>D58=""</formula>
    </cfRule>
  </conditionalFormatting>
  <dataValidations count="1">
    <dataValidation type="list" allowBlank="1" showInputMessage="1" showErrorMessage="1" sqref="E148:E149" xr:uid="{00000000-0002-0000-0000-000000000000}">
      <formula1>Material</formula1>
    </dataValidation>
  </dataValidations>
  <pageMargins left="0.7" right="0.7" top="0.75" bottom="0.75" header="0.3" footer="0.3"/>
  <pageSetup scale="54" fitToHeight="0" orientation="landscape" r:id="rId1"/>
  <headerFooter>
    <oddFooter>&amp;LContractor Initials________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Does Not Match" error="Does not match accepted term" promptTitle="Mark Type of Work" xr:uid="{00000000-0002-0000-0000-000001000000}">
          <x14:formula1>
            <xm:f>'Present, No Repairs Needed'!$A$1:$A$9</xm:f>
          </x14:formula1>
          <xm:sqref>E132:E133 E89:E93 E163:E169 E151:E153 E127:E129 E99:E101 E117:E122 E185:E190 E72:E79 E171:E174 E103:E108 E124:E125 E46:E56 E176:E183 E67:E70 E155:E160 E58:E61 E95:E97 E36:E44 E63:E65 E81:E87 E110:E115 E135:E138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9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15</v>
      </c>
    </row>
  </sheetData>
  <sheetProtection algorithmName="SHA-512" hashValue="kOoZoNEY84yx9n2jpiErkrRoYYTbU0Tr9wLGKZMxz1NVO9tzpApDX3/iqxDrNH6ujNSBw/1nbs/5UYyLRsMvmA==" saltValue="7v3ZZt6JdmT1sivIXtuv7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A9"/>
  <sheetViews>
    <sheetView workbookViewId="0">
      <selection activeCell="A10" sqref="A10"/>
    </sheetView>
  </sheetViews>
  <sheetFormatPr defaultRowHeight="15" x14ac:dyDescent="0.25"/>
  <sheetData>
    <row r="1" spans="1:1" s="1" customFormat="1" x14ac:dyDescent="0.25">
      <c r="A1" s="1" t="s">
        <v>110</v>
      </c>
    </row>
    <row r="2" spans="1:1" x14ac:dyDescent="0.25">
      <c r="A2" t="s">
        <v>68</v>
      </c>
    </row>
    <row r="3" spans="1:1" x14ac:dyDescent="0.25">
      <c r="A3" t="s">
        <v>22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s="1" t="s">
        <v>80</v>
      </c>
    </row>
    <row r="9" spans="1:1" x14ac:dyDescent="0.25">
      <c r="A9" t="s">
        <v>23</v>
      </c>
    </row>
  </sheetData>
  <sheetProtection algorithmName="SHA-512" hashValue="EKecpbCasub5FxNujwy0/slSkHVfVyPCk7nN0MQrE+6zrHpbUfCqMRm/deoip/PWM6s+lsE9fFAOW/Bd5tcNfw==" saltValue="J/Hn0NnPOYemUpnYpJHO6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9"/>
  <sheetViews>
    <sheetView workbookViewId="0">
      <selection activeCell="A10" sqref="A10"/>
    </sheetView>
  </sheetViews>
  <sheetFormatPr defaultColWidth="9.140625" defaultRowHeight="15" x14ac:dyDescent="0.25"/>
  <cols>
    <col min="1" max="16384" width="9.140625" style="1"/>
  </cols>
  <sheetData>
    <row r="1" spans="1:1" x14ac:dyDescent="0.25">
      <c r="A1" s="1" t="s">
        <v>217</v>
      </c>
    </row>
    <row r="2" spans="1:1" x14ac:dyDescent="0.25">
      <c r="A2" s="1" t="s">
        <v>68</v>
      </c>
    </row>
    <row r="3" spans="1:1" x14ac:dyDescent="0.25">
      <c r="A3" s="1" t="s">
        <v>22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23</v>
      </c>
    </row>
  </sheetData>
  <sheetProtection algorithmName="SHA-512" hashValue="1ZVpu6SZjWniSoBLvNkgMsa9CH+olQb/xHd9LYmS9pZUkap1/vA3Fe7cMMh0g95xBKGoMYgMne1WHnyHZnQswg==" saltValue="YR0Md/H4zFPEoDMyQjGqI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8"/>
  <sheetViews>
    <sheetView workbookViewId="0">
      <selection sqref="A1:A8"/>
    </sheetView>
  </sheetViews>
  <sheetFormatPr defaultRowHeight="15" x14ac:dyDescent="0.25"/>
  <sheetData>
    <row r="1" spans="1:1" s="1" customFormat="1" x14ac:dyDescent="0.25">
      <c r="A1" s="1" t="s">
        <v>109</v>
      </c>
    </row>
    <row r="2" spans="1:1" x14ac:dyDescent="0.25">
      <c r="A2" t="s">
        <v>68</v>
      </c>
    </row>
    <row r="3" spans="1:1" x14ac:dyDescent="0.25">
      <c r="A3" t="s">
        <v>22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23</v>
      </c>
    </row>
  </sheetData>
  <sheetProtection algorithmName="SHA-512" hashValue="s5dgRmUKngG3TaeY5NMJuRK2zmgM3AYVbOPic0Fkww8D3Uua3raPWkPU7fWMRR0juQcp0YI8DO6Z2A0ipJd7Eg==" saltValue="hhEpY2M5eX6E8U0x7Tegn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Contractor Estimate</vt:lpstr>
      <vt:lpstr>Present, No Repairs Needed</vt:lpstr>
      <vt:lpstr>Countertop Material</vt:lpstr>
      <vt:lpstr>Material</vt:lpstr>
      <vt:lpstr>Cabinet Grade</vt:lpstr>
      <vt:lpstr>Cabinet_Grade</vt:lpstr>
      <vt:lpstr>Material!Cabinet_Material</vt:lpstr>
      <vt:lpstr>Cabinet_Material</vt:lpstr>
      <vt:lpstr>Material!Countertop_Material</vt:lpstr>
      <vt:lpstr>Countertop_Material</vt:lpstr>
      <vt:lpstr>Material</vt:lpstr>
      <vt:lpstr>No_Repairs_Needed</vt:lpstr>
      <vt:lpstr>Present__No_Repairs_Needed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Karleen Harding</dc:creator>
  <cp:lastModifiedBy>Wemindji Properties</cp:lastModifiedBy>
  <cp:lastPrinted>2017-03-21T14:41:39Z</cp:lastPrinted>
  <dcterms:created xsi:type="dcterms:W3CDTF">2016-02-24T16:45:51Z</dcterms:created>
  <dcterms:modified xsi:type="dcterms:W3CDTF">2019-02-25T23:04:28Z</dcterms:modified>
</cp:coreProperties>
</file>